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45" yWindow="675" windowWidth="11025" windowHeight="4755" activeTab="0"/>
  </bookViews>
  <sheets>
    <sheet name="Výsledková listina kola" sheetId="1" r:id="rId1"/>
    <sheet name="Extraliga Repiko 2012 celkem" sheetId="2" r:id="rId2"/>
  </sheets>
  <definedNames/>
  <calcPr fullCalcOnLoad="1"/>
</workbook>
</file>

<file path=xl/sharedStrings.xml><?xml version="1.0" encoding="utf-8"?>
<sst xmlns="http://schemas.openxmlformats.org/spreadsheetml/2006/main" count="278" uniqueCount="200">
  <si>
    <t>MISTROVSTVÍ  ČESKÉ  REPUBLIKY</t>
  </si>
  <si>
    <t>V  KOLEKTIVNÍ  STŘELBĚ  Z  VELKORÁŽOVÉ  PISTOLE  A  REVOLVERU</t>
  </si>
  <si>
    <t>POŘADATEL</t>
  </si>
  <si>
    <t>Společnost českých střelců</t>
  </si>
  <si>
    <t>ORGANIZÁTOŘI</t>
  </si>
  <si>
    <t>TERMÍNY  KONÁNÍ</t>
  </si>
  <si>
    <t>MÍSTA  KONÁNÍ</t>
  </si>
  <si>
    <t>ROČNÍK</t>
  </si>
  <si>
    <t>POČET  ÚČASTNÍKŮ</t>
  </si>
  <si>
    <t>Organizace</t>
  </si>
  <si>
    <t>Příjmení, jméno</t>
  </si>
  <si>
    <t>CELKEM</t>
  </si>
  <si>
    <t>%</t>
  </si>
  <si>
    <t>VT</t>
  </si>
  <si>
    <t>1. stanoviště</t>
  </si>
  <si>
    <t>2. stanoviště</t>
  </si>
  <si>
    <t>3. stanoviště</t>
  </si>
  <si>
    <t>4. stanoviště</t>
  </si>
  <si>
    <t>číslo</t>
  </si>
  <si>
    <t>klub</t>
  </si>
  <si>
    <t>Body</t>
  </si>
  <si>
    <t>Čas</t>
  </si>
  <si>
    <t>Výsledek</t>
  </si>
  <si>
    <t>Pořadí</t>
  </si>
  <si>
    <t xml:space="preserve">MISTROVSTVÍ  ČESKÉ  REPUBLIKY </t>
  </si>
  <si>
    <t>VÝSLEDKOVÁ  LISTINA  KOLA</t>
  </si>
  <si>
    <t>ORGANIZÁTOR</t>
  </si>
  <si>
    <t>TERMÍN  KONÁNÍ</t>
  </si>
  <si>
    <t>MÍSTO  KONÁNÍ</t>
  </si>
  <si>
    <t>KOLO</t>
  </si>
  <si>
    <t>HLAVNÍ  ROZHODČÍ</t>
  </si>
  <si>
    <t>ŘEDITEL  SOUTĚŽE</t>
  </si>
  <si>
    <t xml:space="preserve">Start. </t>
  </si>
  <si>
    <t xml:space="preserve">KVZ </t>
  </si>
  <si>
    <t>Mokrá</t>
  </si>
  <si>
    <t>Neumann Michal</t>
  </si>
  <si>
    <t>Havlíček Ondřej</t>
  </si>
  <si>
    <t>SBTS</t>
  </si>
  <si>
    <t>Wachtfeidl Pavel</t>
  </si>
  <si>
    <t>Nohel Antonín</t>
  </si>
  <si>
    <t>Vlk Pavel</t>
  </si>
  <si>
    <t>Herink Josef</t>
  </si>
  <si>
    <t>Kail Horst</t>
  </si>
  <si>
    <t>Dvořák Luděk</t>
  </si>
  <si>
    <t>Charvát Ladislav</t>
  </si>
  <si>
    <t>Hodinka Ladislav</t>
  </si>
  <si>
    <t>Netolický Jiří</t>
  </si>
  <si>
    <t>Paur Vladimír</t>
  </si>
  <si>
    <t>Kmen Milan</t>
  </si>
  <si>
    <t>Slanař Stanislav</t>
  </si>
  <si>
    <t>Tým snů</t>
  </si>
  <si>
    <t>Ametyst Tišnov</t>
  </si>
  <si>
    <t>KVZ</t>
  </si>
  <si>
    <t>Most</t>
  </si>
  <si>
    <t>Karlovy Vary</t>
  </si>
  <si>
    <t>Teplice</t>
  </si>
  <si>
    <t>Chaloupecký Pavel</t>
  </si>
  <si>
    <t>Kochleffl Petr</t>
  </si>
  <si>
    <t>Már Pavel</t>
  </si>
  <si>
    <t>Urban Jan</t>
  </si>
  <si>
    <t>Kohoutek Jan</t>
  </si>
  <si>
    <t>Bazoni Zdeněk</t>
  </si>
  <si>
    <t>Marko Štefan</t>
  </si>
  <si>
    <t>Brno Rebel</t>
  </si>
  <si>
    <t>Ponížil Miroslav</t>
  </si>
  <si>
    <t>KVZ Mokrá</t>
  </si>
  <si>
    <t>SČS A</t>
  </si>
  <si>
    <t>SČS D</t>
  </si>
  <si>
    <t>KVZ Ametyst Tišnov</t>
  </si>
  <si>
    <t>KVZ Karlovy Vary A</t>
  </si>
  <si>
    <t>KVZ Karlovy Vary B</t>
  </si>
  <si>
    <t>SBTS Alfa Svitavy A</t>
  </si>
  <si>
    <t>SBTS Alfa Svitavy B</t>
  </si>
  <si>
    <t>KVZ Brno Rebel</t>
  </si>
  <si>
    <t>Novák Jaroslav</t>
  </si>
  <si>
    <t>Horký Pavel</t>
  </si>
  <si>
    <t>Rakovník</t>
  </si>
  <si>
    <t>Steklý Vladimír</t>
  </si>
  <si>
    <t>Znojmo</t>
  </si>
  <si>
    <t>Vacek Martin</t>
  </si>
  <si>
    <t>KVZ Most A</t>
  </si>
  <si>
    <t xml:space="preserve">KVZ Znojmo </t>
  </si>
  <si>
    <t>SBTS Rakovník</t>
  </si>
  <si>
    <t>SBTS Polička</t>
  </si>
  <si>
    <t>Novotný Martin</t>
  </si>
  <si>
    <t>C</t>
  </si>
  <si>
    <t>Pech Vít</t>
  </si>
  <si>
    <t>Horký Tomáš</t>
  </si>
  <si>
    <t>Macháček Josef</t>
  </si>
  <si>
    <t>SBTS Alfa Svitavy C</t>
  </si>
  <si>
    <t>Tintěra Jindřich</t>
  </si>
  <si>
    <t>Mauer Jaroslav</t>
  </si>
  <si>
    <t>Brokl Radim</t>
  </si>
  <si>
    <t>Dostál Lubomír</t>
  </si>
  <si>
    <t>Satrapa František</t>
  </si>
  <si>
    <t>Otrusiník Petr</t>
  </si>
  <si>
    <t>Radim Korbel</t>
  </si>
  <si>
    <t>Antonín Paviš</t>
  </si>
  <si>
    <t>SBTS Vojkovice</t>
  </si>
  <si>
    <t>SBTS Hostiné</t>
  </si>
  <si>
    <t>SBTS Mor.Třebová A</t>
  </si>
  <si>
    <t>SBTS Mor.Třebová B</t>
  </si>
  <si>
    <t>KVZ Karlovy Vary C</t>
  </si>
  <si>
    <t>SČS E - ženy</t>
  </si>
  <si>
    <t>ZVZ</t>
  </si>
  <si>
    <t>Slovensko</t>
  </si>
  <si>
    <t>ZVZ Slovensko</t>
  </si>
  <si>
    <t>SBTS Praha 7</t>
  </si>
  <si>
    <t>Hofmann Otto</t>
  </si>
  <si>
    <t>Tranta Stanislav</t>
  </si>
  <si>
    <t>Polena Karel</t>
  </si>
  <si>
    <t>Benedikovič Jan</t>
  </si>
  <si>
    <t>Růžičková Hana</t>
  </si>
  <si>
    <t>SČS F - Tým snů</t>
  </si>
  <si>
    <t>SBTS Teplice</t>
  </si>
  <si>
    <t>Sportovní střelnice Žalany</t>
  </si>
  <si>
    <t>5.</t>
  </si>
  <si>
    <t>Ing. Ladislav Charvát</t>
  </si>
  <si>
    <t>Jan Prepletaný</t>
  </si>
  <si>
    <t>M</t>
  </si>
  <si>
    <t>KVZ Teplice Lázeňští šviháci</t>
  </si>
  <si>
    <t>KVZ Teplice Teplické naděje</t>
  </si>
  <si>
    <t>SČS Borci</t>
  </si>
  <si>
    <t>SČS Lounští dřeváci</t>
  </si>
  <si>
    <t>EXTRALIGA  REPIKO  2012</t>
  </si>
  <si>
    <t>KVZ Most I.</t>
  </si>
  <si>
    <t>KVZ Vyškov město</t>
  </si>
  <si>
    <r>
      <t xml:space="preserve">MEZINÁRODNÍ </t>
    </r>
    <r>
      <rPr>
        <b/>
        <sz val="36"/>
        <rFont val="Bookman Old Style"/>
        <family val="1"/>
      </rPr>
      <t xml:space="preserve"> EXTRALIGA  REPIKO  2012</t>
    </r>
  </si>
  <si>
    <t>CELKOVÁ  VÝSLEDKOVÁ  LISTINA</t>
  </si>
  <si>
    <t>KVZ Ametyst Tišnov, Karlovy Vary, KVZ a SBTS Most, KVZ a SBTS Teplice, Mokrá, Vyškov - SČS</t>
  </si>
  <si>
    <t>24.3.,14.4.,19.5.,23.6.,14.7.,18.8.,8.9.</t>
  </si>
  <si>
    <t>Tišnov, Karlovy Vary Březová, Mokrá, Most Čepirohy, Teplice Žalany, Luleč, Louny Chlum</t>
  </si>
  <si>
    <t>XIII.</t>
  </si>
  <si>
    <t>24 družstev</t>
  </si>
  <si>
    <t>1.kolo</t>
  </si>
  <si>
    <t>2.kolo</t>
  </si>
  <si>
    <t>3.kolo</t>
  </si>
  <si>
    <t>4.kolo</t>
  </si>
  <si>
    <t>5.kolo</t>
  </si>
  <si>
    <t>6.kolo</t>
  </si>
  <si>
    <t>7.kolo</t>
  </si>
  <si>
    <t>Klub</t>
  </si>
  <si>
    <t>Tišnov</t>
  </si>
  <si>
    <t>Březová</t>
  </si>
  <si>
    <t>Svitavy</t>
  </si>
  <si>
    <t>Čepirohy</t>
  </si>
  <si>
    <t>Žalany</t>
  </si>
  <si>
    <t>Mor.Třeb.</t>
  </si>
  <si>
    <t>Chlum</t>
  </si>
  <si>
    <t>BODY</t>
  </si>
  <si>
    <t>POŘADÍ</t>
  </si>
  <si>
    <t xml:space="preserve">M </t>
  </si>
  <si>
    <t xml:space="preserve">Prepletaný Jan </t>
  </si>
  <si>
    <t>Lázeňští šviháci</t>
  </si>
  <si>
    <t>Šorer Jiří</t>
  </si>
  <si>
    <t>SČS</t>
  </si>
  <si>
    <t xml:space="preserve">A </t>
  </si>
  <si>
    <t>I</t>
  </si>
  <si>
    <t xml:space="preserve">Borci </t>
  </si>
  <si>
    <t>Bláha Vladislav</t>
  </si>
  <si>
    <t xml:space="preserve">Slovensko  </t>
  </si>
  <si>
    <t>Nemčok Libor</t>
  </si>
  <si>
    <t>Slovenské sršně</t>
  </si>
  <si>
    <t>Pitoňák Martin</t>
  </si>
  <si>
    <t>Kučera Karel</t>
  </si>
  <si>
    <t>III</t>
  </si>
  <si>
    <t xml:space="preserve">B </t>
  </si>
  <si>
    <t>Kučera Jaroslav</t>
  </si>
  <si>
    <t>Lounští dřeváci</t>
  </si>
  <si>
    <t>Kvoch Jan</t>
  </si>
  <si>
    <t>Hrádek Martin</t>
  </si>
  <si>
    <t>Teplické naděje</t>
  </si>
  <si>
    <t>I.</t>
  </si>
  <si>
    <t>Hrneček Jindřich</t>
  </si>
  <si>
    <t xml:space="preserve">Most </t>
  </si>
  <si>
    <t>Volhejn Ladislav</t>
  </si>
  <si>
    <t>Vyškov město</t>
  </si>
  <si>
    <t>Alexa Vladislav</t>
  </si>
  <si>
    <t>Řehoř Miloslav</t>
  </si>
  <si>
    <t>Alfa Svitavy</t>
  </si>
  <si>
    <t>Nečas Karel</t>
  </si>
  <si>
    <t>Neu Rastislav</t>
  </si>
  <si>
    <t>Lasičky</t>
  </si>
  <si>
    <t>Filuš Marián</t>
  </si>
  <si>
    <t>Schlögel Otto</t>
  </si>
  <si>
    <t>Jirásek Miloslav</t>
  </si>
  <si>
    <t>Valeček Karel</t>
  </si>
  <si>
    <t>Kořán Martin</t>
  </si>
  <si>
    <t>Bartovič Lubomír</t>
  </si>
  <si>
    <t>Bartovič Radovan</t>
  </si>
  <si>
    <t>Lipovský Eduard</t>
  </si>
  <si>
    <t>Zdichavská Jana</t>
  </si>
  <si>
    <t>Krajňanský Peter</t>
  </si>
  <si>
    <t>D</t>
  </si>
  <si>
    <t>Rak Roman</t>
  </si>
  <si>
    <t>Sekvencová Dana</t>
  </si>
  <si>
    <t>Bratislava</t>
  </si>
  <si>
    <t>Sekvenc Jakub</t>
  </si>
  <si>
    <t>BA 01</t>
  </si>
  <si>
    <t>Horváth Igor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</si>
</sst>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16"/>
      <name val="Bookman Old Style"/>
      <family val="1"/>
    </font>
    <font>
      <b/>
      <sz val="8"/>
      <name val="Bookman Old Style"/>
      <family val="1"/>
    </font>
    <font>
      <b/>
      <sz val="11"/>
      <name val="Bookman Old Style"/>
      <family val="1"/>
    </font>
    <font>
      <b/>
      <sz val="9"/>
      <name val="Arial CE"/>
      <family val="2"/>
    </font>
    <font>
      <sz val="16"/>
      <name val="Arial CE"/>
      <family val="0"/>
    </font>
    <font>
      <b/>
      <sz val="36"/>
      <name val="Bookman Old Style"/>
      <family val="1"/>
    </font>
    <font>
      <sz val="10"/>
      <name val="Bookman Old Style"/>
      <family val="1"/>
    </font>
    <font>
      <sz val="16"/>
      <name val="Bookman Old Style"/>
      <family val="1"/>
    </font>
    <font>
      <b/>
      <sz val="18"/>
      <name val="Bookman Old Style"/>
      <family val="1"/>
    </font>
    <font>
      <sz val="18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36"/>
      <color indexed="8"/>
      <name val="Bookman Old Style"/>
      <family val="1"/>
    </font>
    <font>
      <b/>
      <sz val="14"/>
      <name val="Bookman Old Styl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9" fillId="0" borderId="0" xfId="0" applyFont="1" applyAlignment="1">
      <alignment/>
    </xf>
    <xf numFmtId="0" fontId="9" fillId="33" borderId="12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0" borderId="0" xfId="0" applyFont="1" applyAlignment="1">
      <alignment/>
    </xf>
    <xf numFmtId="0" fontId="14" fillId="33" borderId="12" xfId="0" applyFont="1" applyFill="1" applyBorder="1" applyAlignment="1">
      <alignment/>
    </xf>
    <xf numFmtId="0" fontId="14" fillId="0" borderId="0" xfId="0" applyFont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11" fillId="33" borderId="26" xfId="0" applyFont="1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15" fillId="35" borderId="27" xfId="0" applyFont="1" applyFill="1" applyBorder="1" applyAlignment="1">
      <alignment horizontal="center"/>
    </xf>
    <xf numFmtId="0" fontId="16" fillId="36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15" fillId="35" borderId="18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33" borderId="18" xfId="0" applyFont="1" applyFill="1" applyBorder="1" applyAlignment="1">
      <alignment horizontal="left"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0" fillId="34" borderId="29" xfId="0" applyFill="1" applyBorder="1" applyAlignment="1">
      <alignment/>
    </xf>
    <xf numFmtId="0" fontId="17" fillId="37" borderId="33" xfId="0" applyFont="1" applyFill="1" applyBorder="1" applyAlignment="1">
      <alignment/>
    </xf>
    <xf numFmtId="0" fontId="17" fillId="37" borderId="34" xfId="0" applyFont="1" applyFill="1" applyBorder="1" applyAlignment="1">
      <alignment/>
    </xf>
    <xf numFmtId="0" fontId="17" fillId="37" borderId="35" xfId="0" applyFont="1" applyFill="1" applyBorder="1" applyAlignment="1">
      <alignment/>
    </xf>
    <xf numFmtId="0" fontId="8" fillId="34" borderId="36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9" fontId="11" fillId="0" borderId="0" xfId="0" applyNumberFormat="1" applyFont="1" applyAlignment="1" quotePrefix="1">
      <alignment/>
    </xf>
    <xf numFmtId="0" fontId="11" fillId="0" borderId="0" xfId="0" applyFont="1" applyAlignment="1" quotePrefix="1">
      <alignment/>
    </xf>
    <xf numFmtId="0" fontId="8" fillId="0" borderId="2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0" fontId="8" fillId="34" borderId="41" xfId="0" applyFont="1" applyFill="1" applyBorder="1" applyAlignment="1">
      <alignment horizontal="center"/>
    </xf>
    <xf numFmtId="0" fontId="8" fillId="34" borderId="39" xfId="0" applyFont="1" applyFill="1" applyBorder="1" applyAlignment="1">
      <alignment horizontal="center"/>
    </xf>
    <xf numFmtId="0" fontId="8" fillId="34" borderId="40" xfId="0" applyFont="1" applyFill="1" applyBorder="1" applyAlignment="1">
      <alignment horizontal="center"/>
    </xf>
    <xf numFmtId="0" fontId="17" fillId="38" borderId="30" xfId="0" applyFont="1" applyFill="1" applyBorder="1" applyAlignment="1">
      <alignment horizontal="center"/>
    </xf>
    <xf numFmtId="0" fontId="17" fillId="38" borderId="37" xfId="0" applyFont="1" applyFill="1" applyBorder="1" applyAlignment="1">
      <alignment horizontal="center"/>
    </xf>
    <xf numFmtId="0" fontId="17" fillId="38" borderId="31" xfId="0" applyFont="1" applyFill="1" applyBorder="1" applyAlignment="1">
      <alignment horizontal="center"/>
    </xf>
    <xf numFmtId="0" fontId="17" fillId="38" borderId="42" xfId="0" applyFont="1" applyFill="1" applyBorder="1" applyAlignment="1">
      <alignment horizontal="center"/>
    </xf>
    <xf numFmtId="0" fontId="17" fillId="38" borderId="35" xfId="0" applyFont="1" applyFill="1" applyBorder="1" applyAlignment="1">
      <alignment horizontal="center"/>
    </xf>
    <xf numFmtId="0" fontId="17" fillId="39" borderId="30" xfId="0" applyFont="1" applyFill="1" applyBorder="1" applyAlignment="1">
      <alignment horizontal="center"/>
    </xf>
    <xf numFmtId="0" fontId="17" fillId="39" borderId="37" xfId="0" applyFont="1" applyFill="1" applyBorder="1" applyAlignment="1">
      <alignment horizontal="center"/>
    </xf>
    <xf numFmtId="0" fontId="17" fillId="39" borderId="31" xfId="0" applyFont="1" applyFill="1" applyBorder="1" applyAlignment="1">
      <alignment horizontal="center"/>
    </xf>
    <xf numFmtId="0" fontId="11" fillId="36" borderId="26" xfId="0" applyFont="1" applyFill="1" applyBorder="1" applyAlignment="1">
      <alignment/>
    </xf>
    <xf numFmtId="0" fontId="8" fillId="33" borderId="43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40" borderId="29" xfId="0" applyFont="1" applyFill="1" applyBorder="1" applyAlignment="1">
      <alignment horizontal="center"/>
    </xf>
    <xf numFmtId="0" fontId="8" fillId="40" borderId="44" xfId="0" applyFont="1" applyFill="1" applyBorder="1" applyAlignment="1">
      <alignment horizontal="center"/>
    </xf>
    <xf numFmtId="0" fontId="8" fillId="40" borderId="31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/>
    </xf>
    <xf numFmtId="0" fontId="16" fillId="33" borderId="46" xfId="0" applyFont="1" applyFill="1" applyBorder="1" applyAlignment="1">
      <alignment horizontal="left"/>
    </xf>
    <xf numFmtId="0" fontId="16" fillId="33" borderId="47" xfId="0" applyFont="1" applyFill="1" applyBorder="1" applyAlignment="1">
      <alignment horizontal="left"/>
    </xf>
    <xf numFmtId="0" fontId="6" fillId="33" borderId="12" xfId="0" applyFont="1" applyFill="1" applyBorder="1" applyAlignment="1">
      <alignment/>
    </xf>
    <xf numFmtId="0" fontId="17" fillId="33" borderId="21" xfId="0" applyFont="1" applyFill="1" applyBorder="1" applyAlignment="1">
      <alignment horizontal="left"/>
    </xf>
    <xf numFmtId="0" fontId="17" fillId="33" borderId="22" xfId="0" applyFont="1" applyFill="1" applyBorder="1" applyAlignment="1">
      <alignment horizontal="left"/>
    </xf>
    <xf numFmtId="0" fontId="6" fillId="33" borderId="48" xfId="0" applyFont="1" applyFill="1" applyBorder="1" applyAlignment="1">
      <alignment/>
    </xf>
    <xf numFmtId="0" fontId="16" fillId="33" borderId="14" xfId="0" applyFont="1" applyFill="1" applyBorder="1" applyAlignment="1">
      <alignment horizontal="left"/>
    </xf>
    <xf numFmtId="0" fontId="16" fillId="33" borderId="49" xfId="0" applyFont="1" applyFill="1" applyBorder="1" applyAlignment="1">
      <alignment horizontal="left"/>
    </xf>
    <xf numFmtId="0" fontId="16" fillId="33" borderId="21" xfId="0" applyFont="1" applyFill="1" applyBorder="1" applyAlignment="1">
      <alignment horizontal="left"/>
    </xf>
    <xf numFmtId="0" fontId="16" fillId="33" borderId="22" xfId="0" applyFont="1" applyFill="1" applyBorder="1" applyAlignment="1">
      <alignment horizontal="left"/>
    </xf>
    <xf numFmtId="0" fontId="6" fillId="33" borderId="26" xfId="0" applyFont="1" applyFill="1" applyBorder="1" applyAlignment="1">
      <alignment/>
    </xf>
    <xf numFmtId="0" fontId="16" fillId="33" borderId="24" xfId="0" applyFont="1" applyFill="1" applyBorder="1" applyAlignment="1">
      <alignment horizontal="left"/>
    </xf>
    <xf numFmtId="0" fontId="16" fillId="33" borderId="25" xfId="0" applyFont="1" applyFill="1" applyBorder="1" applyAlignment="1">
      <alignment horizontal="left"/>
    </xf>
    <xf numFmtId="0" fontId="15" fillId="38" borderId="27" xfId="0" applyFont="1" applyFill="1" applyBorder="1" applyAlignment="1">
      <alignment horizontal="center"/>
    </xf>
    <xf numFmtId="0" fontId="15" fillId="38" borderId="18" xfId="0" applyFont="1" applyFill="1" applyBorder="1" applyAlignment="1">
      <alignment horizontal="center"/>
    </xf>
    <xf numFmtId="0" fontId="15" fillId="41" borderId="50" xfId="0" applyFont="1" applyFill="1" applyBorder="1" applyAlignment="1">
      <alignment horizontal="center"/>
    </xf>
    <xf numFmtId="0" fontId="17" fillId="41" borderId="48" xfId="0" applyFont="1" applyFill="1" applyBorder="1" applyAlignment="1">
      <alignment horizontal="center"/>
    </xf>
    <xf numFmtId="0" fontId="17" fillId="41" borderId="20" xfId="0" applyFont="1" applyFill="1" applyBorder="1" applyAlignment="1">
      <alignment horizontal="center"/>
    </xf>
    <xf numFmtId="0" fontId="15" fillId="34" borderId="27" xfId="0" applyFont="1" applyFill="1" applyBorder="1" applyAlignment="1">
      <alignment horizontal="center"/>
    </xf>
    <xf numFmtId="0" fontId="15" fillId="42" borderId="11" xfId="0" applyFont="1" applyFill="1" applyBorder="1" applyAlignment="1">
      <alignment horizontal="center"/>
    </xf>
    <xf numFmtId="0" fontId="11" fillId="38" borderId="18" xfId="0" applyFont="1" applyFill="1" applyBorder="1" applyAlignment="1">
      <alignment/>
    </xf>
    <xf numFmtId="0" fontId="15" fillId="39" borderId="48" xfId="0" applyFont="1" applyFill="1" applyBorder="1" applyAlignment="1">
      <alignment horizontal="center"/>
    </xf>
    <xf numFmtId="0" fontId="15" fillId="39" borderId="20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42" borderId="12" xfId="0" applyFont="1" applyFill="1" applyBorder="1" applyAlignment="1">
      <alignment horizontal="center"/>
    </xf>
    <xf numFmtId="0" fontId="0" fillId="38" borderId="18" xfId="0" applyFill="1" applyBorder="1" applyAlignment="1">
      <alignment/>
    </xf>
    <xf numFmtId="0" fontId="0" fillId="38" borderId="48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42" borderId="12" xfId="0" applyFill="1" applyBorder="1" applyAlignment="1">
      <alignment horizontal="center"/>
    </xf>
    <xf numFmtId="0" fontId="0" fillId="38" borderId="51" xfId="0" applyFill="1" applyBorder="1" applyAlignment="1">
      <alignment/>
    </xf>
    <xf numFmtId="0" fontId="0" fillId="38" borderId="52" xfId="0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0" fillId="34" borderId="51" xfId="0" applyFill="1" applyBorder="1" applyAlignment="1">
      <alignment/>
    </xf>
    <xf numFmtId="0" fontId="0" fillId="42" borderId="26" xfId="0" applyFill="1" applyBorder="1" applyAlignment="1">
      <alignment/>
    </xf>
    <xf numFmtId="0" fontId="16" fillId="43" borderId="27" xfId="0" applyFont="1" applyFill="1" applyBorder="1" applyAlignment="1">
      <alignment horizontal="center"/>
    </xf>
    <xf numFmtId="0" fontId="16" fillId="33" borderId="45" xfId="0" applyFont="1" applyFill="1" applyBorder="1" applyAlignment="1">
      <alignment/>
    </xf>
    <xf numFmtId="0" fontId="16" fillId="38" borderId="11" xfId="0" applyFont="1" applyFill="1" applyBorder="1" applyAlignment="1">
      <alignment horizontal="center"/>
    </xf>
    <xf numFmtId="0" fontId="16" fillId="38" borderId="27" xfId="0" applyFont="1" applyFill="1" applyBorder="1" applyAlignment="1">
      <alignment horizontal="center"/>
    </xf>
    <xf numFmtId="0" fontId="16" fillId="43" borderId="18" xfId="0" applyFont="1" applyFill="1" applyBorder="1" applyAlignment="1">
      <alignment horizontal="center"/>
    </xf>
    <xf numFmtId="0" fontId="16" fillId="33" borderId="48" xfId="0" applyFont="1" applyFill="1" applyBorder="1" applyAlignment="1">
      <alignment/>
    </xf>
    <xf numFmtId="0" fontId="11" fillId="39" borderId="12" xfId="0" applyFont="1" applyFill="1" applyBorder="1" applyAlignment="1">
      <alignment horizontal="center"/>
    </xf>
    <xf numFmtId="0" fontId="11" fillId="39" borderId="18" xfId="0" applyFont="1" applyFill="1" applyBorder="1" applyAlignment="1">
      <alignment horizontal="center"/>
    </xf>
    <xf numFmtId="0" fontId="16" fillId="43" borderId="51" xfId="0" applyFont="1" applyFill="1" applyBorder="1" applyAlignment="1">
      <alignment horizontal="center"/>
    </xf>
    <xf numFmtId="0" fontId="16" fillId="33" borderId="52" xfId="0" applyFont="1" applyFill="1" applyBorder="1" applyAlignment="1">
      <alignment/>
    </xf>
    <xf numFmtId="0" fontId="11" fillId="38" borderId="26" xfId="0" applyFont="1" applyFill="1" applyBorder="1" applyAlignment="1">
      <alignment horizontal="center"/>
    </xf>
    <xf numFmtId="0" fontId="11" fillId="38" borderId="51" xfId="0" applyFont="1" applyFill="1" applyBorder="1" applyAlignment="1">
      <alignment horizontal="center"/>
    </xf>
    <xf numFmtId="0" fontId="16" fillId="0" borderId="45" xfId="0" applyFont="1" applyBorder="1" applyAlignment="1">
      <alignment/>
    </xf>
    <xf numFmtId="0" fontId="16" fillId="0" borderId="48" xfId="0" applyFont="1" applyBorder="1" applyAlignment="1">
      <alignment/>
    </xf>
    <xf numFmtId="0" fontId="16" fillId="0" borderId="52" xfId="0" applyFont="1" applyBorder="1" applyAlignment="1">
      <alignment/>
    </xf>
    <xf numFmtId="0" fontId="0" fillId="0" borderId="0" xfId="0" applyBorder="1" applyAlignment="1">
      <alignment/>
    </xf>
    <xf numFmtId="0" fontId="5" fillId="43" borderId="27" xfId="0" applyFont="1" applyFill="1" applyBorder="1" applyAlignment="1">
      <alignment horizontal="center"/>
    </xf>
    <xf numFmtId="0" fontId="5" fillId="43" borderId="46" xfId="0" applyFont="1" applyFill="1" applyBorder="1" applyAlignment="1">
      <alignment horizontal="center"/>
    </xf>
    <xf numFmtId="0" fontId="5" fillId="43" borderId="47" xfId="0" applyFont="1" applyFill="1" applyBorder="1" applyAlignment="1">
      <alignment horizontal="center"/>
    </xf>
    <xf numFmtId="0" fontId="12" fillId="43" borderId="18" xfId="0" applyFont="1" applyFill="1" applyBorder="1" applyAlignment="1">
      <alignment horizontal="center"/>
    </xf>
    <xf numFmtId="0" fontId="12" fillId="43" borderId="0" xfId="0" applyFont="1" applyFill="1" applyBorder="1" applyAlignment="1">
      <alignment horizontal="center"/>
    </xf>
    <xf numFmtId="0" fontId="12" fillId="43" borderId="19" xfId="0" applyFont="1" applyFill="1" applyBorder="1" applyAlignment="1">
      <alignment horizontal="center"/>
    </xf>
    <xf numFmtId="0" fontId="5" fillId="43" borderId="51" xfId="0" applyFont="1" applyFill="1" applyBorder="1" applyAlignment="1">
      <alignment horizontal="center"/>
    </xf>
    <xf numFmtId="0" fontId="5" fillId="43" borderId="53" xfId="0" applyFont="1" applyFill="1" applyBorder="1" applyAlignment="1">
      <alignment horizontal="center"/>
    </xf>
    <xf numFmtId="0" fontId="5" fillId="43" borderId="54" xfId="0" applyFont="1" applyFill="1" applyBorder="1" applyAlignment="1">
      <alignment horizontal="center"/>
    </xf>
    <xf numFmtId="0" fontId="13" fillId="44" borderId="55" xfId="0" applyFont="1" applyFill="1" applyBorder="1" applyAlignment="1">
      <alignment horizontal="center"/>
    </xf>
    <xf numFmtId="0" fontId="13" fillId="44" borderId="56" xfId="0" applyFont="1" applyFill="1" applyBorder="1" applyAlignment="1">
      <alignment horizontal="center"/>
    </xf>
    <xf numFmtId="0" fontId="13" fillId="44" borderId="46" xfId="0" applyFont="1" applyFill="1" applyBorder="1" applyAlignment="1">
      <alignment horizontal="center"/>
    </xf>
    <xf numFmtId="0" fontId="13" fillId="44" borderId="47" xfId="0" applyFont="1" applyFill="1" applyBorder="1" applyAlignment="1">
      <alignment horizontal="center"/>
    </xf>
    <xf numFmtId="14" fontId="7" fillId="33" borderId="20" xfId="0" applyNumberFormat="1" applyFont="1" applyFill="1" applyBorder="1" applyAlignment="1">
      <alignment horizontal="left"/>
    </xf>
    <xf numFmtId="14" fontId="7" fillId="33" borderId="21" xfId="0" applyNumberFormat="1" applyFont="1" applyFill="1" applyBorder="1" applyAlignment="1">
      <alignment horizontal="left"/>
    </xf>
    <xf numFmtId="0" fontId="15" fillId="38" borderId="57" xfId="0" applyFont="1" applyFill="1" applyBorder="1" applyAlignment="1">
      <alignment horizontal="center"/>
    </xf>
    <xf numFmtId="0" fontId="15" fillId="38" borderId="38" xfId="0" applyFont="1" applyFill="1" applyBorder="1" applyAlignment="1">
      <alignment horizontal="center"/>
    </xf>
    <xf numFmtId="0" fontId="15" fillId="38" borderId="33" xfId="0" applyFont="1" applyFill="1" applyBorder="1" applyAlignment="1">
      <alignment horizontal="center"/>
    </xf>
    <xf numFmtId="0" fontId="15" fillId="39" borderId="32" xfId="0" applyFont="1" applyFill="1" applyBorder="1" applyAlignment="1">
      <alignment horizontal="center"/>
    </xf>
    <xf numFmtId="0" fontId="15" fillId="39" borderId="38" xfId="0" applyFont="1" applyFill="1" applyBorder="1" applyAlignment="1">
      <alignment horizontal="center"/>
    </xf>
    <xf numFmtId="0" fontId="15" fillId="39" borderId="44" xfId="0" applyFont="1" applyFill="1" applyBorder="1" applyAlignment="1">
      <alignment horizontal="center"/>
    </xf>
    <xf numFmtId="0" fontId="15" fillId="38" borderId="32" xfId="0" applyFont="1" applyFill="1" applyBorder="1" applyAlignment="1">
      <alignment horizontal="center"/>
    </xf>
    <xf numFmtId="0" fontId="15" fillId="38" borderId="44" xfId="0" applyFont="1" applyFill="1" applyBorder="1" applyAlignment="1">
      <alignment horizontal="center"/>
    </xf>
    <xf numFmtId="0" fontId="16" fillId="45" borderId="11" xfId="0" applyFont="1" applyFill="1" applyBorder="1" applyAlignment="1">
      <alignment horizontal="center" vertical="center"/>
    </xf>
    <xf numFmtId="0" fontId="16" fillId="45" borderId="12" xfId="0" applyFont="1" applyFill="1" applyBorder="1" applyAlignment="1">
      <alignment horizontal="center" vertical="center"/>
    </xf>
    <xf numFmtId="0" fontId="16" fillId="45" borderId="26" xfId="0" applyFont="1" applyFill="1" applyBorder="1" applyAlignment="1">
      <alignment horizontal="center" vertical="center"/>
    </xf>
    <xf numFmtId="0" fontId="21" fillId="37" borderId="11" xfId="0" applyFont="1" applyFill="1" applyBorder="1" applyAlignment="1">
      <alignment horizontal="center" vertical="center"/>
    </xf>
    <xf numFmtId="0" fontId="21" fillId="37" borderId="12" xfId="0" applyFont="1" applyFill="1" applyBorder="1" applyAlignment="1">
      <alignment horizontal="center" vertical="center"/>
    </xf>
    <xf numFmtId="0" fontId="21" fillId="37" borderId="26" xfId="0" applyFont="1" applyFill="1" applyBorder="1" applyAlignment="1">
      <alignment horizontal="center" vertical="center"/>
    </xf>
    <xf numFmtId="0" fontId="20" fillId="46" borderId="27" xfId="0" applyFont="1" applyFill="1" applyBorder="1" applyAlignment="1">
      <alignment horizontal="center"/>
    </xf>
    <xf numFmtId="0" fontId="20" fillId="46" borderId="46" xfId="0" applyFont="1" applyFill="1" applyBorder="1" applyAlignment="1">
      <alignment horizontal="center"/>
    </xf>
    <xf numFmtId="0" fontId="20" fillId="46" borderId="47" xfId="0" applyFont="1" applyFill="1" applyBorder="1" applyAlignment="1">
      <alignment horizontal="center"/>
    </xf>
    <xf numFmtId="0" fontId="5" fillId="46" borderId="51" xfId="0" applyFont="1" applyFill="1" applyBorder="1" applyAlignment="1">
      <alignment horizontal="center"/>
    </xf>
    <xf numFmtId="0" fontId="5" fillId="46" borderId="53" xfId="0" applyFont="1" applyFill="1" applyBorder="1" applyAlignment="1">
      <alignment horizontal="center"/>
    </xf>
    <xf numFmtId="0" fontId="5" fillId="46" borderId="54" xfId="0" applyFont="1" applyFill="1" applyBorder="1" applyAlignment="1">
      <alignment horizontal="center"/>
    </xf>
    <xf numFmtId="0" fontId="5" fillId="43" borderId="51" xfId="0" applyFont="1" applyFill="1" applyBorder="1" applyAlignment="1">
      <alignment horizontal="center"/>
    </xf>
    <xf numFmtId="0" fontId="10" fillId="43" borderId="53" xfId="0" applyFont="1" applyFill="1" applyBorder="1" applyAlignment="1">
      <alignment horizontal="center"/>
    </xf>
    <xf numFmtId="0" fontId="10" fillId="43" borderId="54" xfId="0" applyFont="1" applyFill="1" applyBorder="1" applyAlignment="1">
      <alignment horizontal="center"/>
    </xf>
    <xf numFmtId="0" fontId="10" fillId="37" borderId="55" xfId="0" applyFont="1" applyFill="1" applyBorder="1" applyAlignment="1">
      <alignment horizontal="center"/>
    </xf>
    <xf numFmtId="0" fontId="10" fillId="37" borderId="56" xfId="0" applyFont="1" applyFill="1" applyBorder="1" applyAlignment="1">
      <alignment horizontal="center"/>
    </xf>
    <xf numFmtId="0" fontId="10" fillId="37" borderId="58" xfId="0" applyFont="1" applyFill="1" applyBorder="1" applyAlignment="1">
      <alignment horizontal="center"/>
    </xf>
    <xf numFmtId="0" fontId="15" fillId="47" borderId="55" xfId="0" applyFont="1" applyFill="1" applyBorder="1" applyAlignment="1">
      <alignment horizontal="center"/>
    </xf>
    <xf numFmtId="0" fontId="15" fillId="47" borderId="58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5.25390625" style="0" customWidth="1"/>
    <col min="2" max="2" width="28.00390625" style="0" customWidth="1"/>
    <col min="3" max="3" width="4.875" style="0" customWidth="1"/>
    <col min="4" max="4" width="6.625" style="0" customWidth="1"/>
    <col min="5" max="5" width="8.75390625" style="0" customWidth="1"/>
    <col min="6" max="6" width="5.125" style="0" customWidth="1"/>
    <col min="7" max="7" width="6.00390625" style="0" customWidth="1"/>
    <col min="8" max="8" width="8.75390625" style="0" customWidth="1"/>
    <col min="9" max="9" width="4.875" style="0" customWidth="1"/>
    <col min="10" max="10" width="6.00390625" style="0" customWidth="1"/>
    <col min="11" max="11" width="8.375" style="0" customWidth="1"/>
    <col min="12" max="12" width="4.875" style="0" customWidth="1"/>
    <col min="13" max="13" width="6.00390625" style="0" customWidth="1"/>
    <col min="14" max="14" width="8.625" style="0" customWidth="1"/>
    <col min="16" max="16" width="6.625" style="0" customWidth="1"/>
    <col min="17" max="17" width="6.375" style="0" customWidth="1"/>
    <col min="18" max="18" width="6.125" style="0" customWidth="1"/>
    <col min="20" max="24" width="9.125" style="0" hidden="1" customWidth="1"/>
  </cols>
  <sheetData>
    <row r="1" spans="1:18" s="4" customFormat="1" ht="19.5" customHeight="1">
      <c r="A1" s="128" t="s">
        <v>24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30"/>
      <c r="R1" s="3"/>
    </row>
    <row r="2" spans="1:18" s="4" customFormat="1" ht="19.5" customHeight="1">
      <c r="A2" s="131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  <c r="R2" s="5"/>
    </row>
    <row r="3" spans="1:18" s="4" customFormat="1" ht="19.5" customHeight="1" thickBot="1">
      <c r="A3" s="134" t="s">
        <v>124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  <c r="R3" s="5"/>
    </row>
    <row r="4" spans="1:18" s="9" customFormat="1" ht="22.5" customHeight="1" thickBot="1">
      <c r="A4" s="137" t="s">
        <v>25</v>
      </c>
      <c r="B4" s="138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8"/>
    </row>
    <row r="5" spans="1:18" s="7" customFormat="1" ht="15" customHeight="1">
      <c r="A5" s="10" t="s">
        <v>2</v>
      </c>
      <c r="B5" s="11"/>
      <c r="C5" s="12" t="s">
        <v>3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6"/>
    </row>
    <row r="6" spans="1:18" s="7" customFormat="1" ht="15" customHeight="1">
      <c r="A6" s="15" t="s">
        <v>26</v>
      </c>
      <c r="B6" s="16"/>
      <c r="C6" s="15" t="s">
        <v>114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  <c r="R6" s="6"/>
    </row>
    <row r="7" spans="1:18" s="7" customFormat="1" ht="15" customHeight="1">
      <c r="A7" s="18" t="s">
        <v>27</v>
      </c>
      <c r="B7" s="19"/>
      <c r="C7" s="141">
        <v>41104</v>
      </c>
      <c r="D7" s="142"/>
      <c r="E7" s="142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6"/>
    </row>
    <row r="8" spans="1:18" s="7" customFormat="1" ht="15" customHeight="1">
      <c r="A8" s="15" t="s">
        <v>28</v>
      </c>
      <c r="B8" s="16"/>
      <c r="C8" s="15" t="s">
        <v>115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  <c r="R8" s="6"/>
    </row>
    <row r="9" spans="1:18" s="7" customFormat="1" ht="15" customHeight="1">
      <c r="A9" s="18" t="s">
        <v>7</v>
      </c>
      <c r="B9" s="19"/>
      <c r="C9" s="18" t="s">
        <v>132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  <c r="R9" s="6"/>
    </row>
    <row r="10" spans="1:18" s="7" customFormat="1" ht="15" customHeight="1">
      <c r="A10" s="15" t="s">
        <v>29</v>
      </c>
      <c r="B10" s="16"/>
      <c r="C10" s="33" t="s">
        <v>116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  <c r="R10" s="6"/>
    </row>
    <row r="11" spans="1:18" s="7" customFormat="1" ht="15" customHeight="1">
      <c r="A11" s="18" t="s">
        <v>8</v>
      </c>
      <c r="B11" s="19"/>
      <c r="C11" s="18">
        <v>26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6"/>
    </row>
    <row r="12" spans="1:18" s="7" customFormat="1" ht="15" customHeight="1">
      <c r="A12" s="15" t="s">
        <v>30</v>
      </c>
      <c r="B12" s="16"/>
      <c r="C12" s="15" t="s">
        <v>117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  <c r="R12" s="6"/>
    </row>
    <row r="13" spans="1:18" s="7" customFormat="1" ht="15" customHeight="1" thickBot="1">
      <c r="A13" s="21" t="s">
        <v>31</v>
      </c>
      <c r="B13" s="22"/>
      <c r="C13" s="21" t="s">
        <v>118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3"/>
      <c r="R13" s="24"/>
    </row>
    <row r="14" spans="1:20" s="7" customFormat="1" ht="19.5" customHeight="1">
      <c r="A14" s="25" t="s">
        <v>32</v>
      </c>
      <c r="B14" s="26" t="s">
        <v>9</v>
      </c>
      <c r="C14" s="149" t="s">
        <v>14</v>
      </c>
      <c r="D14" s="144"/>
      <c r="E14" s="150"/>
      <c r="F14" s="143" t="s">
        <v>15</v>
      </c>
      <c r="G14" s="144"/>
      <c r="H14" s="145"/>
      <c r="I14" s="149" t="s">
        <v>16</v>
      </c>
      <c r="J14" s="144"/>
      <c r="K14" s="150"/>
      <c r="L14" s="143" t="s">
        <v>17</v>
      </c>
      <c r="M14" s="144"/>
      <c r="N14" s="145"/>
      <c r="O14" s="146" t="s">
        <v>11</v>
      </c>
      <c r="P14" s="147"/>
      <c r="Q14" s="148"/>
      <c r="R14" s="27" t="s">
        <v>13</v>
      </c>
      <c r="T14" s="46"/>
    </row>
    <row r="15" spans="1:20" s="7" customFormat="1" ht="19.5" customHeight="1" thickBot="1">
      <c r="A15" s="28" t="s">
        <v>18</v>
      </c>
      <c r="B15" s="29" t="s">
        <v>19</v>
      </c>
      <c r="C15" s="58" t="s">
        <v>20</v>
      </c>
      <c r="D15" s="59" t="s">
        <v>21</v>
      </c>
      <c r="E15" s="60" t="s">
        <v>22</v>
      </c>
      <c r="F15" s="61" t="s">
        <v>20</v>
      </c>
      <c r="G15" s="59" t="s">
        <v>21</v>
      </c>
      <c r="H15" s="62" t="s">
        <v>22</v>
      </c>
      <c r="I15" s="58" t="s">
        <v>20</v>
      </c>
      <c r="J15" s="59" t="s">
        <v>21</v>
      </c>
      <c r="K15" s="60" t="s">
        <v>22</v>
      </c>
      <c r="L15" s="61" t="s">
        <v>20</v>
      </c>
      <c r="M15" s="59" t="s">
        <v>21</v>
      </c>
      <c r="N15" s="62" t="s">
        <v>22</v>
      </c>
      <c r="O15" s="63" t="s">
        <v>22</v>
      </c>
      <c r="P15" s="64" t="s">
        <v>12</v>
      </c>
      <c r="Q15" s="65" t="s">
        <v>23</v>
      </c>
      <c r="R15" s="66"/>
      <c r="S15" s="45"/>
      <c r="T15" s="7">
        <f>(LARGE((O16:O44),1))</f>
        <v>238.11</v>
      </c>
    </row>
    <row r="16" spans="1:24" ht="15" customHeight="1">
      <c r="A16" s="38">
        <v>1</v>
      </c>
      <c r="B16" s="40" t="s">
        <v>125</v>
      </c>
      <c r="C16" s="68">
        <v>104</v>
      </c>
      <c r="D16" s="52">
        <v>24.98</v>
      </c>
      <c r="E16" s="69">
        <f aca="true" t="shared" si="0" ref="E16:E44">C16-D16</f>
        <v>79.02</v>
      </c>
      <c r="F16" s="68">
        <v>95</v>
      </c>
      <c r="G16" s="52">
        <v>19.42</v>
      </c>
      <c r="H16" s="73">
        <f aca="true" t="shared" si="1" ref="H16:H44">F16-G16</f>
        <v>75.58</v>
      </c>
      <c r="I16" s="68">
        <v>103</v>
      </c>
      <c r="J16" s="52">
        <v>20.36</v>
      </c>
      <c r="K16" s="69">
        <f aca="true" t="shared" si="2" ref="K16:K44">I16-J16</f>
        <v>82.64</v>
      </c>
      <c r="L16" s="68">
        <v>97</v>
      </c>
      <c r="M16" s="52">
        <v>20.55</v>
      </c>
      <c r="N16" s="75">
        <f aca="true" t="shared" si="3" ref="N16:N44">L16-M16</f>
        <v>76.45</v>
      </c>
      <c r="O16" s="55">
        <f aca="true" t="shared" si="4" ref="O16:O44">(LARGE(U16:X16,1))+(LARGE(U16:X16,2))+(LARGE(U16:X16,3))</f>
        <v>238.11</v>
      </c>
      <c r="P16" s="56">
        <f aca="true" t="shared" si="5" ref="P16:P44">T16</f>
        <v>100</v>
      </c>
      <c r="Q16" s="56">
        <f aca="true" t="shared" si="6" ref="Q16:Q44">(RANK(P16,$P$16:$P$44))</f>
        <v>1</v>
      </c>
      <c r="R16" s="57"/>
      <c r="T16">
        <f aca="true" t="shared" si="7" ref="T16:T44">O16/$T$15*100</f>
        <v>100</v>
      </c>
      <c r="U16">
        <f aca="true" t="shared" si="8" ref="U16:U44">E16</f>
        <v>79.02</v>
      </c>
      <c r="V16">
        <f aca="true" t="shared" si="9" ref="V16:V44">H16</f>
        <v>75.58</v>
      </c>
      <c r="W16">
        <f aca="true" t="shared" si="10" ref="W16:W44">K16</f>
        <v>82.64</v>
      </c>
      <c r="X16">
        <f aca="true" t="shared" si="11" ref="X16:X44">N16</f>
        <v>76.45</v>
      </c>
    </row>
    <row r="17" spans="1:24" ht="15" customHeight="1">
      <c r="A17" s="30">
        <v>7</v>
      </c>
      <c r="B17" s="41" t="s">
        <v>120</v>
      </c>
      <c r="C17" s="47">
        <v>102</v>
      </c>
      <c r="D17" s="48">
        <v>28.73</v>
      </c>
      <c r="E17" s="35">
        <f t="shared" si="0"/>
        <v>73.27</v>
      </c>
      <c r="F17" s="47">
        <v>98</v>
      </c>
      <c r="G17" s="48">
        <v>24.99</v>
      </c>
      <c r="H17" s="35">
        <f t="shared" si="1"/>
        <v>73.01</v>
      </c>
      <c r="I17" s="47">
        <v>100</v>
      </c>
      <c r="J17" s="48">
        <v>28.68</v>
      </c>
      <c r="K17" s="35">
        <f t="shared" si="2"/>
        <v>71.32</v>
      </c>
      <c r="L17" s="47">
        <v>101</v>
      </c>
      <c r="M17" s="48">
        <v>35.9</v>
      </c>
      <c r="N17" s="72">
        <f t="shared" si="3"/>
        <v>65.1</v>
      </c>
      <c r="O17" s="43">
        <f t="shared" si="4"/>
        <v>217.6</v>
      </c>
      <c r="P17" s="2">
        <f t="shared" si="5"/>
        <v>91.38633404728907</v>
      </c>
      <c r="Q17" s="2">
        <f t="shared" si="6"/>
        <v>2</v>
      </c>
      <c r="R17" s="31"/>
      <c r="T17">
        <f t="shared" si="7"/>
        <v>91.38633404728907</v>
      </c>
      <c r="U17">
        <f t="shared" si="8"/>
        <v>73.27</v>
      </c>
      <c r="V17">
        <f t="shared" si="9"/>
        <v>73.01</v>
      </c>
      <c r="W17">
        <f t="shared" si="10"/>
        <v>71.32</v>
      </c>
      <c r="X17">
        <f t="shared" si="11"/>
        <v>65.1</v>
      </c>
    </row>
    <row r="18" spans="1:24" ht="15" customHeight="1">
      <c r="A18" s="30">
        <v>3</v>
      </c>
      <c r="B18" s="41" t="s">
        <v>121</v>
      </c>
      <c r="C18" s="47">
        <v>99</v>
      </c>
      <c r="D18" s="48">
        <v>26.12</v>
      </c>
      <c r="E18" s="35">
        <f t="shared" si="0"/>
        <v>72.88</v>
      </c>
      <c r="F18" s="47">
        <v>90</v>
      </c>
      <c r="G18" s="48">
        <v>28.56</v>
      </c>
      <c r="H18" s="72">
        <f t="shared" si="1"/>
        <v>61.44</v>
      </c>
      <c r="I18" s="47">
        <v>99</v>
      </c>
      <c r="J18" s="48">
        <v>26.8</v>
      </c>
      <c r="K18" s="35">
        <f t="shared" si="2"/>
        <v>72.2</v>
      </c>
      <c r="L18" s="47">
        <v>101</v>
      </c>
      <c r="M18" s="48">
        <v>28.7</v>
      </c>
      <c r="N18" s="35">
        <f t="shared" si="3"/>
        <v>72.3</v>
      </c>
      <c r="O18" s="43">
        <f t="shared" si="4"/>
        <v>217.38</v>
      </c>
      <c r="P18" s="2">
        <f t="shared" si="5"/>
        <v>91.2939397757339</v>
      </c>
      <c r="Q18" s="2">
        <f t="shared" si="6"/>
        <v>3</v>
      </c>
      <c r="R18" s="31"/>
      <c r="T18">
        <f t="shared" si="7"/>
        <v>91.2939397757339</v>
      </c>
      <c r="U18">
        <f t="shared" si="8"/>
        <v>72.88</v>
      </c>
      <c r="V18">
        <f t="shared" si="9"/>
        <v>61.44</v>
      </c>
      <c r="W18">
        <f t="shared" si="10"/>
        <v>72.2</v>
      </c>
      <c r="X18">
        <f t="shared" si="11"/>
        <v>72.3</v>
      </c>
    </row>
    <row r="19" spans="1:24" ht="15" customHeight="1">
      <c r="A19" s="30">
        <v>5</v>
      </c>
      <c r="B19" s="41" t="s">
        <v>122</v>
      </c>
      <c r="C19" s="47">
        <v>89</v>
      </c>
      <c r="D19" s="48">
        <v>25.68</v>
      </c>
      <c r="E19" s="72">
        <f t="shared" si="0"/>
        <v>63.32</v>
      </c>
      <c r="F19" s="47">
        <v>100</v>
      </c>
      <c r="G19" s="48">
        <v>31.57</v>
      </c>
      <c r="H19" s="35">
        <f t="shared" si="1"/>
        <v>68.43</v>
      </c>
      <c r="I19" s="47">
        <v>98</v>
      </c>
      <c r="J19" s="48">
        <v>31.98</v>
      </c>
      <c r="K19" s="35">
        <f t="shared" si="2"/>
        <v>66.02</v>
      </c>
      <c r="L19" s="47">
        <v>94</v>
      </c>
      <c r="M19" s="48">
        <v>28.5</v>
      </c>
      <c r="N19" s="35">
        <f t="shared" si="3"/>
        <v>65.5</v>
      </c>
      <c r="O19" s="43">
        <f t="shared" si="4"/>
        <v>199.95</v>
      </c>
      <c r="P19" s="2">
        <f t="shared" si="5"/>
        <v>83.97379362479526</v>
      </c>
      <c r="Q19" s="2">
        <f t="shared" si="6"/>
        <v>4</v>
      </c>
      <c r="R19" s="31"/>
      <c r="T19">
        <f t="shared" si="7"/>
        <v>83.97379362479526</v>
      </c>
      <c r="U19">
        <f t="shared" si="8"/>
        <v>63.32</v>
      </c>
      <c r="V19">
        <f t="shared" si="9"/>
        <v>68.43</v>
      </c>
      <c r="W19">
        <f t="shared" si="10"/>
        <v>66.02</v>
      </c>
      <c r="X19">
        <f t="shared" si="11"/>
        <v>65.5</v>
      </c>
    </row>
    <row r="20" spans="1:24" ht="15" customHeight="1">
      <c r="A20" s="30">
        <v>6</v>
      </c>
      <c r="B20" s="41" t="s">
        <v>66</v>
      </c>
      <c r="C20" s="47">
        <v>97</v>
      </c>
      <c r="D20" s="48">
        <v>25.75</v>
      </c>
      <c r="E20" s="35">
        <f t="shared" si="0"/>
        <v>71.25</v>
      </c>
      <c r="F20" s="47">
        <v>0</v>
      </c>
      <c r="G20" s="48">
        <v>0</v>
      </c>
      <c r="H20" s="72">
        <f t="shared" si="1"/>
        <v>0</v>
      </c>
      <c r="I20" s="47">
        <v>101</v>
      </c>
      <c r="J20" s="48">
        <v>36.73</v>
      </c>
      <c r="K20" s="35">
        <f t="shared" si="2"/>
        <v>64.27000000000001</v>
      </c>
      <c r="L20" s="47">
        <v>92</v>
      </c>
      <c r="M20" s="48">
        <v>35.77</v>
      </c>
      <c r="N20" s="35">
        <f t="shared" si="3"/>
        <v>56.23</v>
      </c>
      <c r="O20" s="43">
        <f t="shared" si="4"/>
        <v>191.75</v>
      </c>
      <c r="P20" s="2">
        <f t="shared" si="5"/>
        <v>80.53000713955734</v>
      </c>
      <c r="Q20" s="2">
        <f t="shared" si="6"/>
        <v>5</v>
      </c>
      <c r="R20" s="31"/>
      <c r="T20">
        <f t="shared" si="7"/>
        <v>80.53000713955734</v>
      </c>
      <c r="U20">
        <f t="shared" si="8"/>
        <v>71.25</v>
      </c>
      <c r="V20">
        <f t="shared" si="9"/>
        <v>0</v>
      </c>
      <c r="W20">
        <f t="shared" si="10"/>
        <v>64.27000000000001</v>
      </c>
      <c r="X20">
        <f t="shared" si="11"/>
        <v>56.23</v>
      </c>
    </row>
    <row r="21" spans="1:24" ht="15" customHeight="1">
      <c r="A21" s="30">
        <v>8</v>
      </c>
      <c r="B21" s="41" t="s">
        <v>80</v>
      </c>
      <c r="C21" s="47">
        <v>101</v>
      </c>
      <c r="D21" s="48">
        <v>40.57</v>
      </c>
      <c r="E21" s="35">
        <f t="shared" si="0"/>
        <v>60.43</v>
      </c>
      <c r="F21" s="47">
        <v>96</v>
      </c>
      <c r="G21" s="48">
        <v>36.78</v>
      </c>
      <c r="H21" s="49">
        <f t="shared" si="1"/>
        <v>59.22</v>
      </c>
      <c r="I21" s="47">
        <v>99</v>
      </c>
      <c r="J21" s="48">
        <v>36.17</v>
      </c>
      <c r="K21" s="35">
        <f t="shared" si="2"/>
        <v>62.83</v>
      </c>
      <c r="L21" s="47">
        <v>97</v>
      </c>
      <c r="M21" s="48">
        <v>38.01</v>
      </c>
      <c r="N21" s="72">
        <f t="shared" si="3"/>
        <v>58.99</v>
      </c>
      <c r="O21" s="43">
        <f t="shared" si="4"/>
        <v>182.48</v>
      </c>
      <c r="P21" s="2">
        <f t="shared" si="5"/>
        <v>76.63684851539205</v>
      </c>
      <c r="Q21" s="2">
        <f t="shared" si="6"/>
        <v>6</v>
      </c>
      <c r="R21" s="31"/>
      <c r="T21">
        <f t="shared" si="7"/>
        <v>76.63684851539205</v>
      </c>
      <c r="U21">
        <f t="shared" si="8"/>
        <v>60.43</v>
      </c>
      <c r="V21">
        <f t="shared" si="9"/>
        <v>59.22</v>
      </c>
      <c r="W21">
        <f t="shared" si="10"/>
        <v>62.83</v>
      </c>
      <c r="X21">
        <f t="shared" si="11"/>
        <v>58.99</v>
      </c>
    </row>
    <row r="22" spans="1:24" ht="15" customHeight="1">
      <c r="A22" s="30">
        <v>4</v>
      </c>
      <c r="B22" s="41" t="s">
        <v>123</v>
      </c>
      <c r="C22" s="47">
        <v>89</v>
      </c>
      <c r="D22" s="48">
        <v>39.55</v>
      </c>
      <c r="E22" s="35">
        <f t="shared" si="0"/>
        <v>49.45</v>
      </c>
      <c r="F22" s="47">
        <v>87</v>
      </c>
      <c r="G22" s="48">
        <v>39</v>
      </c>
      <c r="H22" s="72">
        <f t="shared" si="1"/>
        <v>48</v>
      </c>
      <c r="I22" s="47">
        <v>94</v>
      </c>
      <c r="J22" s="48">
        <v>41.94</v>
      </c>
      <c r="K22" s="35">
        <f t="shared" si="2"/>
        <v>52.06</v>
      </c>
      <c r="L22" s="47">
        <v>99</v>
      </c>
      <c r="M22" s="48">
        <v>44.43</v>
      </c>
      <c r="N22" s="35">
        <f t="shared" si="3"/>
        <v>54.57</v>
      </c>
      <c r="O22" s="43">
        <f t="shared" si="4"/>
        <v>156.07999999999998</v>
      </c>
      <c r="P22" s="2">
        <f t="shared" si="5"/>
        <v>65.5495359287724</v>
      </c>
      <c r="Q22" s="2">
        <f t="shared" si="6"/>
        <v>7</v>
      </c>
      <c r="R22" s="31"/>
      <c r="T22">
        <f t="shared" si="7"/>
        <v>65.5495359287724</v>
      </c>
      <c r="U22">
        <f t="shared" si="8"/>
        <v>49.45</v>
      </c>
      <c r="V22">
        <f t="shared" si="9"/>
        <v>48</v>
      </c>
      <c r="W22">
        <f t="shared" si="10"/>
        <v>52.06</v>
      </c>
      <c r="X22">
        <f t="shared" si="11"/>
        <v>54.57</v>
      </c>
    </row>
    <row r="23" spans="1:24" ht="15" customHeight="1" thickBot="1">
      <c r="A23" s="30">
        <v>2</v>
      </c>
      <c r="B23" s="41" t="s">
        <v>126</v>
      </c>
      <c r="C23" s="70">
        <v>96</v>
      </c>
      <c r="D23" s="51">
        <v>43.45</v>
      </c>
      <c r="E23" s="71">
        <f t="shared" si="0"/>
        <v>52.55</v>
      </c>
      <c r="F23" s="70">
        <v>94</v>
      </c>
      <c r="G23" s="51">
        <v>49.04</v>
      </c>
      <c r="H23" s="74">
        <f t="shared" si="1"/>
        <v>44.96</v>
      </c>
      <c r="I23" s="70">
        <v>92</v>
      </c>
      <c r="J23" s="51">
        <v>40.53</v>
      </c>
      <c r="K23" s="71">
        <f t="shared" si="2"/>
        <v>51.47</v>
      </c>
      <c r="L23" s="70">
        <v>88</v>
      </c>
      <c r="M23" s="51">
        <v>35.96</v>
      </c>
      <c r="N23" s="71">
        <f t="shared" si="3"/>
        <v>52.04</v>
      </c>
      <c r="O23" s="43">
        <f t="shared" si="4"/>
        <v>156.06</v>
      </c>
      <c r="P23" s="2">
        <f t="shared" si="5"/>
        <v>65.54113644954013</v>
      </c>
      <c r="Q23" s="2">
        <f t="shared" si="6"/>
        <v>8</v>
      </c>
      <c r="R23" s="31"/>
      <c r="T23">
        <f t="shared" si="7"/>
        <v>65.54113644954013</v>
      </c>
      <c r="U23">
        <f t="shared" si="8"/>
        <v>52.55</v>
      </c>
      <c r="V23">
        <f t="shared" si="9"/>
        <v>44.96</v>
      </c>
      <c r="W23">
        <f t="shared" si="10"/>
        <v>51.47</v>
      </c>
      <c r="X23">
        <f t="shared" si="11"/>
        <v>52.04</v>
      </c>
    </row>
    <row r="24" spans="1:24" ht="15" customHeight="1" hidden="1">
      <c r="A24" s="30"/>
      <c r="B24" s="41" t="s">
        <v>68</v>
      </c>
      <c r="C24" s="67"/>
      <c r="D24" s="53"/>
      <c r="E24" s="53">
        <f t="shared" si="0"/>
        <v>0</v>
      </c>
      <c r="F24" s="53"/>
      <c r="G24" s="53"/>
      <c r="H24" s="53">
        <f t="shared" si="1"/>
        <v>0</v>
      </c>
      <c r="I24" s="53"/>
      <c r="J24" s="53"/>
      <c r="K24" s="53">
        <f t="shared" si="2"/>
        <v>0</v>
      </c>
      <c r="L24" s="53"/>
      <c r="M24" s="53"/>
      <c r="N24" s="54">
        <f t="shared" si="3"/>
        <v>0</v>
      </c>
      <c r="O24" s="43">
        <f t="shared" si="4"/>
        <v>0</v>
      </c>
      <c r="P24" s="2">
        <f t="shared" si="5"/>
        <v>0</v>
      </c>
      <c r="Q24" s="2">
        <f t="shared" si="6"/>
        <v>9</v>
      </c>
      <c r="R24" s="31"/>
      <c r="T24">
        <f t="shared" si="7"/>
        <v>0</v>
      </c>
      <c r="U24">
        <f t="shared" si="8"/>
        <v>0</v>
      </c>
      <c r="V24">
        <f t="shared" si="9"/>
        <v>0</v>
      </c>
      <c r="W24">
        <f t="shared" si="10"/>
        <v>0</v>
      </c>
      <c r="X24">
        <f t="shared" si="11"/>
        <v>0</v>
      </c>
    </row>
    <row r="25" spans="1:24" ht="15" customHeight="1" hidden="1">
      <c r="A25" s="30"/>
      <c r="B25" s="41" t="s">
        <v>73</v>
      </c>
      <c r="C25" s="34"/>
      <c r="D25" s="1"/>
      <c r="E25" s="1">
        <f t="shared" si="0"/>
        <v>0</v>
      </c>
      <c r="F25" s="1"/>
      <c r="G25" s="1"/>
      <c r="H25" s="1">
        <f t="shared" si="1"/>
        <v>0</v>
      </c>
      <c r="I25" s="1"/>
      <c r="J25" s="1"/>
      <c r="K25" s="1">
        <f t="shared" si="2"/>
        <v>0</v>
      </c>
      <c r="L25" s="1"/>
      <c r="M25" s="1"/>
      <c r="N25" s="35">
        <f t="shared" si="3"/>
        <v>0</v>
      </c>
      <c r="O25" s="43">
        <f t="shared" si="4"/>
        <v>0</v>
      </c>
      <c r="P25" s="2">
        <f t="shared" si="5"/>
        <v>0</v>
      </c>
      <c r="Q25" s="2">
        <f t="shared" si="6"/>
        <v>9</v>
      </c>
      <c r="R25" s="31"/>
      <c r="T25">
        <f t="shared" si="7"/>
        <v>0</v>
      </c>
      <c r="U25">
        <f t="shared" si="8"/>
        <v>0</v>
      </c>
      <c r="V25">
        <f t="shared" si="9"/>
        <v>0</v>
      </c>
      <c r="W25">
        <f t="shared" si="10"/>
        <v>0</v>
      </c>
      <c r="X25">
        <f t="shared" si="11"/>
        <v>0</v>
      </c>
    </row>
    <row r="26" spans="1:24" ht="15" customHeight="1" hidden="1">
      <c r="A26" s="30"/>
      <c r="B26" s="41" t="s">
        <v>69</v>
      </c>
      <c r="C26" s="34"/>
      <c r="D26" s="1"/>
      <c r="E26" s="1">
        <f t="shared" si="0"/>
        <v>0</v>
      </c>
      <c r="F26" s="1"/>
      <c r="G26" s="1"/>
      <c r="H26" s="1">
        <f t="shared" si="1"/>
        <v>0</v>
      </c>
      <c r="I26" s="1"/>
      <c r="J26" s="1"/>
      <c r="K26" s="1">
        <f t="shared" si="2"/>
        <v>0</v>
      </c>
      <c r="L26" s="1"/>
      <c r="M26" s="1"/>
      <c r="N26" s="35">
        <f t="shared" si="3"/>
        <v>0</v>
      </c>
      <c r="O26" s="43">
        <f t="shared" si="4"/>
        <v>0</v>
      </c>
      <c r="P26" s="2">
        <f t="shared" si="5"/>
        <v>0</v>
      </c>
      <c r="Q26" s="2">
        <f t="shared" si="6"/>
        <v>9</v>
      </c>
      <c r="R26" s="31"/>
      <c r="T26">
        <f t="shared" si="7"/>
        <v>0</v>
      </c>
      <c r="U26">
        <f t="shared" si="8"/>
        <v>0</v>
      </c>
      <c r="V26">
        <f t="shared" si="9"/>
        <v>0</v>
      </c>
      <c r="W26">
        <f t="shared" si="10"/>
        <v>0</v>
      </c>
      <c r="X26">
        <f t="shared" si="11"/>
        <v>0</v>
      </c>
    </row>
    <row r="27" spans="1:24" ht="15" customHeight="1" hidden="1">
      <c r="A27" s="30"/>
      <c r="B27" s="41" t="s">
        <v>70</v>
      </c>
      <c r="C27" s="34"/>
      <c r="D27" s="1"/>
      <c r="E27" s="1">
        <f t="shared" si="0"/>
        <v>0</v>
      </c>
      <c r="F27" s="1"/>
      <c r="G27" s="1"/>
      <c r="H27" s="1">
        <f t="shared" si="1"/>
        <v>0</v>
      </c>
      <c r="I27" s="1"/>
      <c r="J27" s="1"/>
      <c r="K27" s="1">
        <f t="shared" si="2"/>
        <v>0</v>
      </c>
      <c r="L27" s="1"/>
      <c r="M27" s="1"/>
      <c r="N27" s="35">
        <f t="shared" si="3"/>
        <v>0</v>
      </c>
      <c r="O27" s="43">
        <f t="shared" si="4"/>
        <v>0</v>
      </c>
      <c r="P27" s="2">
        <f t="shared" si="5"/>
        <v>0</v>
      </c>
      <c r="Q27" s="2">
        <f t="shared" si="6"/>
        <v>9</v>
      </c>
      <c r="R27" s="31"/>
      <c r="T27">
        <f t="shared" si="7"/>
        <v>0</v>
      </c>
      <c r="U27">
        <f t="shared" si="8"/>
        <v>0</v>
      </c>
      <c r="V27">
        <f t="shared" si="9"/>
        <v>0</v>
      </c>
      <c r="W27">
        <f t="shared" si="10"/>
        <v>0</v>
      </c>
      <c r="X27">
        <f t="shared" si="11"/>
        <v>0</v>
      </c>
    </row>
    <row r="28" spans="1:24" ht="15" customHeight="1" hidden="1">
      <c r="A28" s="30"/>
      <c r="B28" s="41" t="s">
        <v>102</v>
      </c>
      <c r="C28" s="34"/>
      <c r="D28" s="1"/>
      <c r="E28" s="1">
        <f t="shared" si="0"/>
        <v>0</v>
      </c>
      <c r="F28" s="1"/>
      <c r="G28" s="1"/>
      <c r="H28" s="1">
        <f t="shared" si="1"/>
        <v>0</v>
      </c>
      <c r="I28" s="1"/>
      <c r="J28" s="1"/>
      <c r="K28" s="1">
        <f t="shared" si="2"/>
        <v>0</v>
      </c>
      <c r="L28" s="1"/>
      <c r="M28" s="1"/>
      <c r="N28" s="35">
        <f t="shared" si="3"/>
        <v>0</v>
      </c>
      <c r="O28" s="43">
        <f t="shared" si="4"/>
        <v>0</v>
      </c>
      <c r="P28" s="2">
        <f t="shared" si="5"/>
        <v>0</v>
      </c>
      <c r="Q28" s="2">
        <f t="shared" si="6"/>
        <v>9</v>
      </c>
      <c r="R28" s="31"/>
      <c r="T28">
        <f t="shared" si="7"/>
        <v>0</v>
      </c>
      <c r="U28">
        <f t="shared" si="8"/>
        <v>0</v>
      </c>
      <c r="V28">
        <f t="shared" si="9"/>
        <v>0</v>
      </c>
      <c r="W28">
        <f t="shared" si="10"/>
        <v>0</v>
      </c>
      <c r="X28">
        <f t="shared" si="11"/>
        <v>0</v>
      </c>
    </row>
    <row r="29" spans="1:24" ht="15" customHeight="1" hidden="1">
      <c r="A29" s="32"/>
      <c r="B29" s="41" t="s">
        <v>65</v>
      </c>
      <c r="C29" s="47"/>
      <c r="D29" s="48"/>
      <c r="E29" s="1">
        <f t="shared" si="0"/>
        <v>0</v>
      </c>
      <c r="F29" s="48"/>
      <c r="G29" s="48"/>
      <c r="H29" s="1">
        <f t="shared" si="1"/>
        <v>0</v>
      </c>
      <c r="I29" s="48"/>
      <c r="J29" s="48"/>
      <c r="K29" s="1">
        <f t="shared" si="2"/>
        <v>0</v>
      </c>
      <c r="L29" s="48"/>
      <c r="M29" s="48"/>
      <c r="N29" s="35">
        <f t="shared" si="3"/>
        <v>0</v>
      </c>
      <c r="O29" s="43">
        <f t="shared" si="4"/>
        <v>0</v>
      </c>
      <c r="P29" s="2">
        <f t="shared" si="5"/>
        <v>0</v>
      </c>
      <c r="Q29" s="2">
        <f t="shared" si="6"/>
        <v>9</v>
      </c>
      <c r="R29" s="31"/>
      <c r="T29">
        <f t="shared" si="7"/>
        <v>0</v>
      </c>
      <c r="U29">
        <f t="shared" si="8"/>
        <v>0</v>
      </c>
      <c r="V29">
        <f t="shared" si="9"/>
        <v>0</v>
      </c>
      <c r="W29">
        <f t="shared" si="10"/>
        <v>0</v>
      </c>
      <c r="X29">
        <f t="shared" si="11"/>
        <v>0</v>
      </c>
    </row>
    <row r="30" spans="1:24" ht="15" customHeight="1" hidden="1">
      <c r="A30" s="30"/>
      <c r="B30" s="41" t="s">
        <v>81</v>
      </c>
      <c r="C30" s="47"/>
      <c r="D30" s="48"/>
      <c r="E30" s="1">
        <f t="shared" si="0"/>
        <v>0</v>
      </c>
      <c r="F30" s="48"/>
      <c r="G30" s="48"/>
      <c r="H30" s="1">
        <f t="shared" si="1"/>
        <v>0</v>
      </c>
      <c r="I30" s="48"/>
      <c r="J30" s="48"/>
      <c r="K30" s="1">
        <f t="shared" si="2"/>
        <v>0</v>
      </c>
      <c r="L30" s="48"/>
      <c r="M30" s="48"/>
      <c r="N30" s="35">
        <f t="shared" si="3"/>
        <v>0</v>
      </c>
      <c r="O30" s="43">
        <f t="shared" si="4"/>
        <v>0</v>
      </c>
      <c r="P30" s="2">
        <f t="shared" si="5"/>
        <v>0</v>
      </c>
      <c r="Q30" s="2">
        <f t="shared" si="6"/>
        <v>9</v>
      </c>
      <c r="R30" s="31"/>
      <c r="T30">
        <f t="shared" si="7"/>
        <v>0</v>
      </c>
      <c r="U30">
        <f t="shared" si="8"/>
        <v>0</v>
      </c>
      <c r="V30">
        <f t="shared" si="9"/>
        <v>0</v>
      </c>
      <c r="W30">
        <f t="shared" si="10"/>
        <v>0</v>
      </c>
      <c r="X30">
        <f t="shared" si="11"/>
        <v>0</v>
      </c>
    </row>
    <row r="31" spans="1:24" ht="15" customHeight="1" hidden="1">
      <c r="A31" s="32"/>
      <c r="B31" s="41" t="s">
        <v>71</v>
      </c>
      <c r="C31" s="47"/>
      <c r="D31" s="48"/>
      <c r="E31" s="1">
        <f t="shared" si="0"/>
        <v>0</v>
      </c>
      <c r="F31" s="48"/>
      <c r="G31" s="48"/>
      <c r="H31" s="1">
        <f t="shared" si="1"/>
        <v>0</v>
      </c>
      <c r="I31" s="48"/>
      <c r="J31" s="48"/>
      <c r="K31" s="1">
        <f t="shared" si="2"/>
        <v>0</v>
      </c>
      <c r="L31" s="48"/>
      <c r="M31" s="48"/>
      <c r="N31" s="35">
        <f t="shared" si="3"/>
        <v>0</v>
      </c>
      <c r="O31" s="43">
        <f t="shared" si="4"/>
        <v>0</v>
      </c>
      <c r="P31" s="2">
        <f t="shared" si="5"/>
        <v>0</v>
      </c>
      <c r="Q31" s="2">
        <f t="shared" si="6"/>
        <v>9</v>
      </c>
      <c r="R31" s="31"/>
      <c r="T31">
        <f t="shared" si="7"/>
        <v>0</v>
      </c>
      <c r="U31">
        <f t="shared" si="8"/>
        <v>0</v>
      </c>
      <c r="V31">
        <f t="shared" si="9"/>
        <v>0</v>
      </c>
      <c r="W31">
        <f t="shared" si="10"/>
        <v>0</v>
      </c>
      <c r="X31">
        <f t="shared" si="11"/>
        <v>0</v>
      </c>
    </row>
    <row r="32" spans="1:24" ht="15" customHeight="1" hidden="1">
      <c r="A32" s="30"/>
      <c r="B32" s="41" t="s">
        <v>72</v>
      </c>
      <c r="C32" s="47"/>
      <c r="D32" s="48"/>
      <c r="E32" s="1">
        <f t="shared" si="0"/>
        <v>0</v>
      </c>
      <c r="F32" s="48"/>
      <c r="G32" s="48"/>
      <c r="H32" s="1">
        <f t="shared" si="1"/>
        <v>0</v>
      </c>
      <c r="I32" s="48"/>
      <c r="J32" s="48"/>
      <c r="K32" s="1">
        <f t="shared" si="2"/>
        <v>0</v>
      </c>
      <c r="L32" s="48"/>
      <c r="M32" s="48"/>
      <c r="N32" s="35">
        <f t="shared" si="3"/>
        <v>0</v>
      </c>
      <c r="O32" s="43">
        <f t="shared" si="4"/>
        <v>0</v>
      </c>
      <c r="P32" s="2">
        <f t="shared" si="5"/>
        <v>0</v>
      </c>
      <c r="Q32" s="2">
        <f t="shared" si="6"/>
        <v>9</v>
      </c>
      <c r="R32" s="31"/>
      <c r="T32">
        <f t="shared" si="7"/>
        <v>0</v>
      </c>
      <c r="U32">
        <f t="shared" si="8"/>
        <v>0</v>
      </c>
      <c r="V32">
        <f t="shared" si="9"/>
        <v>0</v>
      </c>
      <c r="W32">
        <f t="shared" si="10"/>
        <v>0</v>
      </c>
      <c r="X32">
        <f t="shared" si="11"/>
        <v>0</v>
      </c>
    </row>
    <row r="33" spans="1:24" ht="15" customHeight="1" hidden="1">
      <c r="A33" s="30"/>
      <c r="B33" s="41" t="s">
        <v>89</v>
      </c>
      <c r="C33" s="47"/>
      <c r="D33" s="48"/>
      <c r="E33" s="1">
        <f t="shared" si="0"/>
        <v>0</v>
      </c>
      <c r="F33" s="48"/>
      <c r="G33" s="48"/>
      <c r="H33" s="1">
        <f t="shared" si="1"/>
        <v>0</v>
      </c>
      <c r="I33" s="48"/>
      <c r="J33" s="48"/>
      <c r="K33" s="1">
        <f t="shared" si="2"/>
        <v>0</v>
      </c>
      <c r="L33" s="48"/>
      <c r="M33" s="48"/>
      <c r="N33" s="35">
        <f t="shared" si="3"/>
        <v>0</v>
      </c>
      <c r="O33" s="43">
        <f t="shared" si="4"/>
        <v>0</v>
      </c>
      <c r="P33" s="2">
        <f t="shared" si="5"/>
        <v>0</v>
      </c>
      <c r="Q33" s="2">
        <f t="shared" si="6"/>
        <v>9</v>
      </c>
      <c r="R33" s="31"/>
      <c r="T33">
        <f t="shared" si="7"/>
        <v>0</v>
      </c>
      <c r="U33">
        <f t="shared" si="8"/>
        <v>0</v>
      </c>
      <c r="V33">
        <f t="shared" si="9"/>
        <v>0</v>
      </c>
      <c r="W33">
        <f t="shared" si="10"/>
        <v>0</v>
      </c>
      <c r="X33">
        <f t="shared" si="11"/>
        <v>0</v>
      </c>
    </row>
    <row r="34" spans="1:24" ht="15" customHeight="1" hidden="1">
      <c r="A34" s="44"/>
      <c r="B34" s="41" t="s">
        <v>99</v>
      </c>
      <c r="C34" s="47"/>
      <c r="D34" s="50"/>
      <c r="E34" s="1">
        <f t="shared" si="0"/>
        <v>0</v>
      </c>
      <c r="F34" s="48"/>
      <c r="G34" s="50"/>
      <c r="H34" s="1">
        <f t="shared" si="1"/>
        <v>0</v>
      </c>
      <c r="I34" s="48"/>
      <c r="J34" s="50"/>
      <c r="K34" s="1">
        <f t="shared" si="2"/>
        <v>0</v>
      </c>
      <c r="L34" s="48"/>
      <c r="M34" s="50"/>
      <c r="N34" s="35">
        <f t="shared" si="3"/>
        <v>0</v>
      </c>
      <c r="O34" s="43">
        <f t="shared" si="4"/>
        <v>0</v>
      </c>
      <c r="P34" s="2">
        <f t="shared" si="5"/>
        <v>0</v>
      </c>
      <c r="Q34" s="2">
        <f t="shared" si="6"/>
        <v>9</v>
      </c>
      <c r="R34" s="39"/>
      <c r="T34">
        <f t="shared" si="7"/>
        <v>0</v>
      </c>
      <c r="U34">
        <f t="shared" si="8"/>
        <v>0</v>
      </c>
      <c r="V34">
        <f t="shared" si="9"/>
        <v>0</v>
      </c>
      <c r="W34">
        <f t="shared" si="10"/>
        <v>0</v>
      </c>
      <c r="X34">
        <f t="shared" si="11"/>
        <v>0</v>
      </c>
    </row>
    <row r="35" spans="1:24" ht="15" customHeight="1" hidden="1">
      <c r="A35" s="44"/>
      <c r="B35" s="41" t="s">
        <v>100</v>
      </c>
      <c r="C35" s="47"/>
      <c r="D35" s="50"/>
      <c r="E35" s="1">
        <f t="shared" si="0"/>
        <v>0</v>
      </c>
      <c r="F35" s="48"/>
      <c r="G35" s="50"/>
      <c r="H35" s="1">
        <f t="shared" si="1"/>
        <v>0</v>
      </c>
      <c r="I35" s="48"/>
      <c r="J35" s="50"/>
      <c r="K35" s="1">
        <f t="shared" si="2"/>
        <v>0</v>
      </c>
      <c r="L35" s="48"/>
      <c r="M35" s="50"/>
      <c r="N35" s="35">
        <f t="shared" si="3"/>
        <v>0</v>
      </c>
      <c r="O35" s="43">
        <f t="shared" si="4"/>
        <v>0</v>
      </c>
      <c r="P35" s="2">
        <f t="shared" si="5"/>
        <v>0</v>
      </c>
      <c r="Q35" s="2">
        <f t="shared" si="6"/>
        <v>9</v>
      </c>
      <c r="R35" s="39"/>
      <c r="T35">
        <f t="shared" si="7"/>
        <v>0</v>
      </c>
      <c r="U35">
        <f t="shared" si="8"/>
        <v>0</v>
      </c>
      <c r="V35">
        <f t="shared" si="9"/>
        <v>0</v>
      </c>
      <c r="W35">
        <f t="shared" si="10"/>
        <v>0</v>
      </c>
      <c r="X35">
        <f t="shared" si="11"/>
        <v>0</v>
      </c>
    </row>
    <row r="36" spans="1:24" ht="15" customHeight="1" hidden="1">
      <c r="A36" s="30"/>
      <c r="B36" s="41" t="s">
        <v>101</v>
      </c>
      <c r="C36" s="47"/>
      <c r="D36" s="48"/>
      <c r="E36" s="1">
        <f t="shared" si="0"/>
        <v>0</v>
      </c>
      <c r="F36" s="48"/>
      <c r="G36" s="48"/>
      <c r="H36" s="1">
        <f t="shared" si="1"/>
        <v>0</v>
      </c>
      <c r="I36" s="48"/>
      <c r="J36" s="48"/>
      <c r="K36" s="1">
        <f t="shared" si="2"/>
        <v>0</v>
      </c>
      <c r="L36" s="48"/>
      <c r="M36" s="48"/>
      <c r="N36" s="35">
        <f t="shared" si="3"/>
        <v>0</v>
      </c>
      <c r="O36" s="43">
        <f t="shared" si="4"/>
        <v>0</v>
      </c>
      <c r="P36" s="2">
        <f t="shared" si="5"/>
        <v>0</v>
      </c>
      <c r="Q36" s="2">
        <f t="shared" si="6"/>
        <v>9</v>
      </c>
      <c r="R36" s="31"/>
      <c r="T36">
        <f t="shared" si="7"/>
        <v>0</v>
      </c>
      <c r="U36">
        <f t="shared" si="8"/>
        <v>0</v>
      </c>
      <c r="V36">
        <f t="shared" si="9"/>
        <v>0</v>
      </c>
      <c r="W36">
        <f t="shared" si="10"/>
        <v>0</v>
      </c>
      <c r="X36">
        <f t="shared" si="11"/>
        <v>0</v>
      </c>
    </row>
    <row r="37" spans="1:24" ht="15" customHeight="1" hidden="1">
      <c r="A37" s="30"/>
      <c r="B37" s="41" t="s">
        <v>83</v>
      </c>
      <c r="C37" s="47"/>
      <c r="D37" s="48"/>
      <c r="E37" s="1">
        <f t="shared" si="0"/>
        <v>0</v>
      </c>
      <c r="F37" s="48"/>
      <c r="G37" s="48"/>
      <c r="H37" s="1">
        <f t="shared" si="1"/>
        <v>0</v>
      </c>
      <c r="I37" s="48"/>
      <c r="J37" s="48"/>
      <c r="K37" s="1">
        <f t="shared" si="2"/>
        <v>0</v>
      </c>
      <c r="L37" s="48"/>
      <c r="M37" s="48"/>
      <c r="N37" s="35">
        <f t="shared" si="3"/>
        <v>0</v>
      </c>
      <c r="O37" s="43">
        <f t="shared" si="4"/>
        <v>0</v>
      </c>
      <c r="P37" s="2">
        <f t="shared" si="5"/>
        <v>0</v>
      </c>
      <c r="Q37" s="2">
        <f t="shared" si="6"/>
        <v>9</v>
      </c>
      <c r="R37" s="31"/>
      <c r="T37">
        <f t="shared" si="7"/>
        <v>0</v>
      </c>
      <c r="U37">
        <f t="shared" si="8"/>
        <v>0</v>
      </c>
      <c r="V37">
        <f t="shared" si="9"/>
        <v>0</v>
      </c>
      <c r="W37">
        <f t="shared" si="10"/>
        <v>0</v>
      </c>
      <c r="X37">
        <f t="shared" si="11"/>
        <v>0</v>
      </c>
    </row>
    <row r="38" spans="1:24" ht="15" customHeight="1" hidden="1">
      <c r="A38" s="30"/>
      <c r="B38" s="41" t="s">
        <v>107</v>
      </c>
      <c r="C38" s="47"/>
      <c r="D38" s="48"/>
      <c r="E38" s="1">
        <f t="shared" si="0"/>
        <v>0</v>
      </c>
      <c r="F38" s="48"/>
      <c r="G38" s="48"/>
      <c r="H38" s="1">
        <f t="shared" si="1"/>
        <v>0</v>
      </c>
      <c r="I38" s="48"/>
      <c r="J38" s="48"/>
      <c r="K38" s="1">
        <f t="shared" si="2"/>
        <v>0</v>
      </c>
      <c r="L38" s="48"/>
      <c r="M38" s="48"/>
      <c r="N38" s="35">
        <f t="shared" si="3"/>
        <v>0</v>
      </c>
      <c r="O38" s="43">
        <f t="shared" si="4"/>
        <v>0</v>
      </c>
      <c r="P38" s="2">
        <f t="shared" si="5"/>
        <v>0</v>
      </c>
      <c r="Q38" s="2">
        <f t="shared" si="6"/>
        <v>9</v>
      </c>
      <c r="R38" s="31"/>
      <c r="T38">
        <f t="shared" si="7"/>
        <v>0</v>
      </c>
      <c r="U38">
        <f t="shared" si="8"/>
        <v>0</v>
      </c>
      <c r="V38">
        <f t="shared" si="9"/>
        <v>0</v>
      </c>
      <c r="W38">
        <f t="shared" si="10"/>
        <v>0</v>
      </c>
      <c r="X38">
        <f t="shared" si="11"/>
        <v>0</v>
      </c>
    </row>
    <row r="39" spans="1:24" ht="15" customHeight="1" hidden="1">
      <c r="A39" s="30"/>
      <c r="B39" s="41" t="s">
        <v>82</v>
      </c>
      <c r="C39" s="47"/>
      <c r="D39" s="48"/>
      <c r="E39" s="1">
        <f t="shared" si="0"/>
        <v>0</v>
      </c>
      <c r="F39" s="48"/>
      <c r="G39" s="48"/>
      <c r="H39" s="1">
        <f t="shared" si="1"/>
        <v>0</v>
      </c>
      <c r="I39" s="48"/>
      <c r="J39" s="48"/>
      <c r="K39" s="1">
        <f t="shared" si="2"/>
        <v>0</v>
      </c>
      <c r="L39" s="48"/>
      <c r="M39" s="48"/>
      <c r="N39" s="35">
        <f t="shared" si="3"/>
        <v>0</v>
      </c>
      <c r="O39" s="43">
        <f t="shared" si="4"/>
        <v>0</v>
      </c>
      <c r="P39" s="2">
        <f t="shared" si="5"/>
        <v>0</v>
      </c>
      <c r="Q39" s="2">
        <f t="shared" si="6"/>
        <v>9</v>
      </c>
      <c r="R39" s="31"/>
      <c r="T39">
        <f t="shared" si="7"/>
        <v>0</v>
      </c>
      <c r="U39">
        <f t="shared" si="8"/>
        <v>0</v>
      </c>
      <c r="V39">
        <f t="shared" si="9"/>
        <v>0</v>
      </c>
      <c r="W39">
        <f t="shared" si="10"/>
        <v>0</v>
      </c>
      <c r="X39">
        <f t="shared" si="11"/>
        <v>0</v>
      </c>
    </row>
    <row r="40" spans="1:24" ht="15" customHeight="1" hidden="1">
      <c r="A40" s="30"/>
      <c r="B40" s="41" t="s">
        <v>98</v>
      </c>
      <c r="C40" s="47"/>
      <c r="D40" s="48"/>
      <c r="E40" s="1">
        <f t="shared" si="0"/>
        <v>0</v>
      </c>
      <c r="F40" s="48"/>
      <c r="G40" s="48"/>
      <c r="H40" s="1">
        <f t="shared" si="1"/>
        <v>0</v>
      </c>
      <c r="I40" s="48"/>
      <c r="J40" s="48"/>
      <c r="K40" s="1">
        <f t="shared" si="2"/>
        <v>0</v>
      </c>
      <c r="L40" s="48"/>
      <c r="M40" s="48"/>
      <c r="N40" s="35">
        <f t="shared" si="3"/>
        <v>0</v>
      </c>
      <c r="O40" s="43">
        <f t="shared" si="4"/>
        <v>0</v>
      </c>
      <c r="P40" s="2">
        <f t="shared" si="5"/>
        <v>0</v>
      </c>
      <c r="Q40" s="2">
        <f t="shared" si="6"/>
        <v>9</v>
      </c>
      <c r="R40" s="31"/>
      <c r="T40">
        <f t="shared" si="7"/>
        <v>0</v>
      </c>
      <c r="U40">
        <f t="shared" si="8"/>
        <v>0</v>
      </c>
      <c r="V40">
        <f t="shared" si="9"/>
        <v>0</v>
      </c>
      <c r="W40">
        <f t="shared" si="10"/>
        <v>0</v>
      </c>
      <c r="X40">
        <f t="shared" si="11"/>
        <v>0</v>
      </c>
    </row>
    <row r="41" spans="1:24" ht="15" customHeight="1" hidden="1">
      <c r="A41" s="30"/>
      <c r="B41" s="41" t="s">
        <v>67</v>
      </c>
      <c r="C41" s="47"/>
      <c r="D41" s="48"/>
      <c r="E41" s="1">
        <f t="shared" si="0"/>
        <v>0</v>
      </c>
      <c r="F41" s="48"/>
      <c r="G41" s="48"/>
      <c r="H41" s="1">
        <f t="shared" si="1"/>
        <v>0</v>
      </c>
      <c r="I41" s="48"/>
      <c r="J41" s="48"/>
      <c r="K41" s="1">
        <f t="shared" si="2"/>
        <v>0</v>
      </c>
      <c r="L41" s="48"/>
      <c r="M41" s="48"/>
      <c r="N41" s="35">
        <f t="shared" si="3"/>
        <v>0</v>
      </c>
      <c r="O41" s="43">
        <f t="shared" si="4"/>
        <v>0</v>
      </c>
      <c r="P41" s="2">
        <f t="shared" si="5"/>
        <v>0</v>
      </c>
      <c r="Q41" s="2">
        <f t="shared" si="6"/>
        <v>9</v>
      </c>
      <c r="R41" s="31"/>
      <c r="T41">
        <f t="shared" si="7"/>
        <v>0</v>
      </c>
      <c r="U41">
        <f t="shared" si="8"/>
        <v>0</v>
      </c>
      <c r="V41">
        <f t="shared" si="9"/>
        <v>0</v>
      </c>
      <c r="W41">
        <f t="shared" si="10"/>
        <v>0</v>
      </c>
      <c r="X41">
        <f t="shared" si="11"/>
        <v>0</v>
      </c>
    </row>
    <row r="42" spans="1:24" ht="15" customHeight="1" hidden="1">
      <c r="A42" s="30"/>
      <c r="B42" s="41" t="s">
        <v>103</v>
      </c>
      <c r="C42" s="47"/>
      <c r="D42" s="48"/>
      <c r="E42" s="1">
        <f t="shared" si="0"/>
        <v>0</v>
      </c>
      <c r="F42" s="48"/>
      <c r="G42" s="48"/>
      <c r="H42" s="1">
        <f t="shared" si="1"/>
        <v>0</v>
      </c>
      <c r="I42" s="48"/>
      <c r="J42" s="48"/>
      <c r="K42" s="1">
        <f t="shared" si="2"/>
        <v>0</v>
      </c>
      <c r="L42" s="48"/>
      <c r="M42" s="48"/>
      <c r="N42" s="35">
        <f t="shared" si="3"/>
        <v>0</v>
      </c>
      <c r="O42" s="43">
        <f t="shared" si="4"/>
        <v>0</v>
      </c>
      <c r="P42" s="2">
        <f t="shared" si="5"/>
        <v>0</v>
      </c>
      <c r="Q42" s="2">
        <f t="shared" si="6"/>
        <v>9</v>
      </c>
      <c r="R42" s="31"/>
      <c r="T42">
        <f t="shared" si="7"/>
        <v>0</v>
      </c>
      <c r="U42">
        <f t="shared" si="8"/>
        <v>0</v>
      </c>
      <c r="V42">
        <f t="shared" si="9"/>
        <v>0</v>
      </c>
      <c r="W42">
        <f t="shared" si="10"/>
        <v>0</v>
      </c>
      <c r="X42">
        <f t="shared" si="11"/>
        <v>0</v>
      </c>
    </row>
    <row r="43" spans="1:24" ht="15" customHeight="1" hidden="1">
      <c r="A43" s="30"/>
      <c r="B43" s="41" t="s">
        <v>113</v>
      </c>
      <c r="C43" s="47"/>
      <c r="D43" s="48"/>
      <c r="E43" s="1">
        <f t="shared" si="0"/>
        <v>0</v>
      </c>
      <c r="F43" s="48"/>
      <c r="G43" s="48"/>
      <c r="H43" s="1">
        <f t="shared" si="1"/>
        <v>0</v>
      </c>
      <c r="I43" s="48"/>
      <c r="J43" s="48"/>
      <c r="K43" s="1">
        <f t="shared" si="2"/>
        <v>0</v>
      </c>
      <c r="L43" s="48"/>
      <c r="M43" s="48"/>
      <c r="N43" s="35">
        <f t="shared" si="3"/>
        <v>0</v>
      </c>
      <c r="O43" s="43">
        <f t="shared" si="4"/>
        <v>0</v>
      </c>
      <c r="P43" s="2">
        <f t="shared" si="5"/>
        <v>0</v>
      </c>
      <c r="Q43" s="2">
        <f t="shared" si="6"/>
        <v>9</v>
      </c>
      <c r="R43" s="31"/>
      <c r="T43">
        <f t="shared" si="7"/>
        <v>0</v>
      </c>
      <c r="U43">
        <f t="shared" si="8"/>
        <v>0</v>
      </c>
      <c r="V43">
        <f t="shared" si="9"/>
        <v>0</v>
      </c>
      <c r="W43">
        <f t="shared" si="10"/>
        <v>0</v>
      </c>
      <c r="X43">
        <f t="shared" si="11"/>
        <v>0</v>
      </c>
    </row>
    <row r="44" spans="1:24" ht="15" customHeight="1" hidden="1" thickBot="1">
      <c r="A44" s="36"/>
      <c r="B44" s="42" t="s">
        <v>106</v>
      </c>
      <c r="C44" s="47"/>
      <c r="D44" s="51"/>
      <c r="E44" s="1">
        <f t="shared" si="0"/>
        <v>0</v>
      </c>
      <c r="F44" s="48"/>
      <c r="G44" s="51"/>
      <c r="H44" s="1">
        <f t="shared" si="1"/>
        <v>0</v>
      </c>
      <c r="I44" s="48"/>
      <c r="J44" s="51"/>
      <c r="K44" s="1">
        <f t="shared" si="2"/>
        <v>0</v>
      </c>
      <c r="L44" s="48"/>
      <c r="M44" s="51"/>
      <c r="N44" s="35">
        <f t="shared" si="3"/>
        <v>0</v>
      </c>
      <c r="O44" s="43">
        <f t="shared" si="4"/>
        <v>0</v>
      </c>
      <c r="P44" s="2">
        <f t="shared" si="5"/>
        <v>0</v>
      </c>
      <c r="Q44" s="2">
        <f t="shared" si="6"/>
        <v>9</v>
      </c>
      <c r="R44" s="37"/>
      <c r="T44">
        <f t="shared" si="7"/>
        <v>0</v>
      </c>
      <c r="U44">
        <f t="shared" si="8"/>
        <v>0</v>
      </c>
      <c r="V44">
        <f t="shared" si="9"/>
        <v>0</v>
      </c>
      <c r="W44">
        <f t="shared" si="10"/>
        <v>0</v>
      </c>
      <c r="X44">
        <f t="shared" si="11"/>
        <v>0</v>
      </c>
    </row>
  </sheetData>
  <sheetProtection/>
  <mergeCells count="10">
    <mergeCell ref="A1:Q1"/>
    <mergeCell ref="A2:Q2"/>
    <mergeCell ref="A3:Q3"/>
    <mergeCell ref="A4:Q4"/>
    <mergeCell ref="C7:E7"/>
    <mergeCell ref="L14:N14"/>
    <mergeCell ref="O14:Q14"/>
    <mergeCell ref="C14:E14"/>
    <mergeCell ref="F14:H14"/>
    <mergeCell ref="I14:K1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9"/>
  <sheetViews>
    <sheetView zoomScalePageLayoutView="0" workbookViewId="0" topLeftCell="A12">
      <selection activeCell="L1" sqref="L1"/>
    </sheetView>
  </sheetViews>
  <sheetFormatPr defaultColWidth="9.00390625" defaultRowHeight="12.75"/>
  <cols>
    <col min="1" max="1" width="18.375" style="0" customWidth="1"/>
    <col min="2" max="2" width="25.25390625" style="0" customWidth="1"/>
    <col min="3" max="11" width="9.75390625" style="0" customWidth="1"/>
    <col min="12" max="49" width="8.75390625" style="0" customWidth="1"/>
  </cols>
  <sheetData>
    <row r="1" spans="1:11" ht="45">
      <c r="A1" s="157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9"/>
    </row>
    <row r="2" spans="1:11" ht="21" thickBot="1">
      <c r="A2" s="160" t="s">
        <v>1</v>
      </c>
      <c r="B2" s="161"/>
      <c r="C2" s="161"/>
      <c r="D2" s="161"/>
      <c r="E2" s="161"/>
      <c r="F2" s="161"/>
      <c r="G2" s="161"/>
      <c r="H2" s="161"/>
      <c r="I2" s="161"/>
      <c r="J2" s="161"/>
      <c r="K2" s="162"/>
    </row>
    <row r="3" spans="1:11" ht="45.75" thickBot="1">
      <c r="A3" s="163" t="s">
        <v>127</v>
      </c>
      <c r="B3" s="164"/>
      <c r="C3" s="164"/>
      <c r="D3" s="164"/>
      <c r="E3" s="164"/>
      <c r="F3" s="164"/>
      <c r="G3" s="164"/>
      <c r="H3" s="164"/>
      <c r="I3" s="164"/>
      <c r="J3" s="164"/>
      <c r="K3" s="165"/>
    </row>
    <row r="4" spans="1:11" ht="45.75" thickBot="1">
      <c r="A4" s="166" t="s">
        <v>128</v>
      </c>
      <c r="B4" s="167"/>
      <c r="C4" s="167"/>
      <c r="D4" s="167"/>
      <c r="E4" s="167"/>
      <c r="F4" s="167"/>
      <c r="G4" s="167"/>
      <c r="H4" s="167"/>
      <c r="I4" s="167"/>
      <c r="J4" s="167"/>
      <c r="K4" s="168"/>
    </row>
    <row r="5" spans="1:11" ht="12.75">
      <c r="A5" s="76" t="s">
        <v>2</v>
      </c>
      <c r="B5" s="77" t="s">
        <v>3</v>
      </c>
      <c r="C5" s="77"/>
      <c r="D5" s="77"/>
      <c r="E5" s="77"/>
      <c r="F5" s="77"/>
      <c r="G5" s="77"/>
      <c r="H5" s="77"/>
      <c r="I5" s="77"/>
      <c r="J5" s="77"/>
      <c r="K5" s="78"/>
    </row>
    <row r="6" spans="1:11" ht="12.75">
      <c r="A6" s="79" t="s">
        <v>4</v>
      </c>
      <c r="B6" s="80" t="s">
        <v>129</v>
      </c>
      <c r="C6" s="80"/>
      <c r="D6" s="80"/>
      <c r="E6" s="80"/>
      <c r="F6" s="80"/>
      <c r="G6" s="80"/>
      <c r="H6" s="80"/>
      <c r="I6" s="80"/>
      <c r="J6" s="80"/>
      <c r="K6" s="81"/>
    </row>
    <row r="7" spans="1:11" ht="12.75">
      <c r="A7" s="82" t="s">
        <v>5</v>
      </c>
      <c r="B7" s="83" t="s">
        <v>130</v>
      </c>
      <c r="C7" s="83"/>
      <c r="D7" s="83"/>
      <c r="E7" s="83"/>
      <c r="F7" s="83"/>
      <c r="G7" s="83"/>
      <c r="H7" s="83"/>
      <c r="I7" s="83"/>
      <c r="J7" s="83"/>
      <c r="K7" s="84"/>
    </row>
    <row r="8" spans="1:11" ht="12.75">
      <c r="A8" s="79" t="s">
        <v>6</v>
      </c>
      <c r="B8" s="85" t="s">
        <v>131</v>
      </c>
      <c r="C8" s="85"/>
      <c r="D8" s="85"/>
      <c r="E8" s="85"/>
      <c r="F8" s="85"/>
      <c r="G8" s="85"/>
      <c r="H8" s="85"/>
      <c r="I8" s="85"/>
      <c r="J8" s="85"/>
      <c r="K8" s="86"/>
    </row>
    <row r="9" spans="1:11" ht="12.75">
      <c r="A9" s="82" t="s">
        <v>7</v>
      </c>
      <c r="B9" s="85" t="s">
        <v>132</v>
      </c>
      <c r="C9" s="85"/>
      <c r="D9" s="85"/>
      <c r="E9" s="85"/>
      <c r="F9" s="85"/>
      <c r="G9" s="85"/>
      <c r="H9" s="85"/>
      <c r="I9" s="85"/>
      <c r="J9" s="85"/>
      <c r="K9" s="86"/>
    </row>
    <row r="10" spans="1:11" ht="13.5" thickBot="1">
      <c r="A10" s="87" t="s">
        <v>8</v>
      </c>
      <c r="B10" s="88" t="s">
        <v>133</v>
      </c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16.5" thickBot="1">
      <c r="A11" s="90" t="s">
        <v>9</v>
      </c>
      <c r="B11" s="91" t="s">
        <v>10</v>
      </c>
      <c r="C11" s="92" t="s">
        <v>134</v>
      </c>
      <c r="D11" s="92" t="s">
        <v>135</v>
      </c>
      <c r="E11" s="92" t="s">
        <v>136</v>
      </c>
      <c r="F11" s="92" t="s">
        <v>137</v>
      </c>
      <c r="G11" s="92" t="s">
        <v>138</v>
      </c>
      <c r="H11" s="92" t="s">
        <v>139</v>
      </c>
      <c r="I11" s="92" t="s">
        <v>140</v>
      </c>
      <c r="J11" s="169" t="s">
        <v>11</v>
      </c>
      <c r="K11" s="170"/>
    </row>
    <row r="12" spans="1:11" ht="15.75">
      <c r="A12" s="91" t="s">
        <v>141</v>
      </c>
      <c r="B12" s="91"/>
      <c r="C12" s="93" t="s">
        <v>142</v>
      </c>
      <c r="D12" s="93" t="s">
        <v>143</v>
      </c>
      <c r="E12" s="93" t="s">
        <v>144</v>
      </c>
      <c r="F12" s="93" t="s">
        <v>145</v>
      </c>
      <c r="G12" s="94" t="s">
        <v>146</v>
      </c>
      <c r="H12" s="94" t="s">
        <v>147</v>
      </c>
      <c r="I12" s="94" t="s">
        <v>148</v>
      </c>
      <c r="J12" s="95"/>
      <c r="K12" s="96"/>
    </row>
    <row r="13" spans="1:11" ht="16.5">
      <c r="A13" s="97"/>
      <c r="B13" s="97"/>
      <c r="C13" s="98" t="s">
        <v>12</v>
      </c>
      <c r="D13" s="98" t="s">
        <v>12</v>
      </c>
      <c r="E13" s="98" t="s">
        <v>12</v>
      </c>
      <c r="F13" s="98" t="s">
        <v>12</v>
      </c>
      <c r="G13" s="99" t="s">
        <v>12</v>
      </c>
      <c r="H13" s="99" t="s">
        <v>12</v>
      </c>
      <c r="I13" s="99" t="s">
        <v>12</v>
      </c>
      <c r="J13" s="100" t="s">
        <v>149</v>
      </c>
      <c r="K13" s="101" t="s">
        <v>150</v>
      </c>
    </row>
    <row r="14" spans="1:11" ht="12.75">
      <c r="A14" s="102"/>
      <c r="B14" s="102"/>
      <c r="C14" s="103" t="s">
        <v>149</v>
      </c>
      <c r="D14" s="103" t="s">
        <v>149</v>
      </c>
      <c r="E14" s="103" t="s">
        <v>149</v>
      </c>
      <c r="F14" s="103" t="s">
        <v>149</v>
      </c>
      <c r="G14" s="104" t="s">
        <v>149</v>
      </c>
      <c r="H14" s="104" t="s">
        <v>149</v>
      </c>
      <c r="I14" s="104" t="s">
        <v>149</v>
      </c>
      <c r="J14" s="105"/>
      <c r="K14" s="106"/>
    </row>
    <row r="15" spans="1:11" ht="13.5" thickBot="1">
      <c r="A15" s="107"/>
      <c r="B15" s="107"/>
      <c r="C15" s="108" t="s">
        <v>13</v>
      </c>
      <c r="D15" s="108" t="s">
        <v>13</v>
      </c>
      <c r="E15" s="108" t="s">
        <v>13</v>
      </c>
      <c r="F15" s="108" t="s">
        <v>13</v>
      </c>
      <c r="G15" s="109" t="s">
        <v>13</v>
      </c>
      <c r="H15" s="109" t="s">
        <v>13</v>
      </c>
      <c r="I15" s="109" t="s">
        <v>13</v>
      </c>
      <c r="J15" s="110"/>
      <c r="K15" s="111"/>
    </row>
    <row r="16" spans="1:11" ht="12.75">
      <c r="A16" s="112" t="s">
        <v>33</v>
      </c>
      <c r="B16" s="113" t="s">
        <v>35</v>
      </c>
      <c r="C16" s="114">
        <v>100</v>
      </c>
      <c r="D16" s="114">
        <v>0</v>
      </c>
      <c r="E16" s="114">
        <v>88.79</v>
      </c>
      <c r="F16" s="115">
        <v>0</v>
      </c>
      <c r="G16" s="115"/>
      <c r="H16" s="115"/>
      <c r="I16" s="115"/>
      <c r="J16" s="151">
        <f>(LARGE(C16:I16,1))+(LARGE(C16:I16,2))+(LARGE(C16:I16,3))</f>
        <v>188.79000000000002</v>
      </c>
      <c r="K16" s="154">
        <f>(RANK(J16,$J$16:$J$85))</f>
        <v>9</v>
      </c>
    </row>
    <row r="17" spans="1:11" ht="15">
      <c r="A17" s="116" t="s">
        <v>34</v>
      </c>
      <c r="B17" s="117" t="s">
        <v>95</v>
      </c>
      <c r="C17" s="118">
        <v>226.68</v>
      </c>
      <c r="D17" s="118">
        <v>0</v>
      </c>
      <c r="E17" s="118">
        <v>213.13</v>
      </c>
      <c r="F17" s="119">
        <v>0</v>
      </c>
      <c r="G17" s="119"/>
      <c r="H17" s="119"/>
      <c r="I17" s="119"/>
      <c r="J17" s="152"/>
      <c r="K17" s="155"/>
    </row>
    <row r="18" spans="1:11" ht="15.75" thickBot="1">
      <c r="A18" s="120"/>
      <c r="B18" s="121" t="s">
        <v>36</v>
      </c>
      <c r="C18" s="122" t="s">
        <v>151</v>
      </c>
      <c r="D18" s="122"/>
      <c r="E18" s="122" t="s">
        <v>119</v>
      </c>
      <c r="F18" s="123"/>
      <c r="G18" s="123"/>
      <c r="H18" s="123"/>
      <c r="I18" s="123"/>
      <c r="J18" s="153"/>
      <c r="K18" s="156"/>
    </row>
    <row r="19" spans="1:11" ht="12.75">
      <c r="A19" s="112" t="s">
        <v>52</v>
      </c>
      <c r="B19" s="113" t="s">
        <v>152</v>
      </c>
      <c r="C19" s="114">
        <v>78.18</v>
      </c>
      <c r="D19" s="114">
        <v>100</v>
      </c>
      <c r="E19" s="114">
        <v>100</v>
      </c>
      <c r="F19" s="115">
        <v>100</v>
      </c>
      <c r="G19" s="115">
        <v>91.39</v>
      </c>
      <c r="H19" s="115"/>
      <c r="I19" s="115"/>
      <c r="J19" s="151">
        <f>(LARGE(C19:I19,1))+(LARGE(C19:I19,2))+(LARGE(C19:I19,3))</f>
        <v>300</v>
      </c>
      <c r="K19" s="154">
        <f>(RANK(J19,$J$16:$J$85))</f>
        <v>1</v>
      </c>
    </row>
    <row r="20" spans="1:11" ht="15">
      <c r="A20" s="116" t="s">
        <v>55</v>
      </c>
      <c r="B20" s="117" t="s">
        <v>75</v>
      </c>
      <c r="C20" s="118">
        <v>177.22</v>
      </c>
      <c r="D20" s="118">
        <v>220.86</v>
      </c>
      <c r="E20" s="118">
        <v>240.03</v>
      </c>
      <c r="F20" s="119">
        <v>235.34</v>
      </c>
      <c r="G20" s="119">
        <v>217.6</v>
      </c>
      <c r="H20" s="119"/>
      <c r="I20" s="119"/>
      <c r="J20" s="152"/>
      <c r="K20" s="155"/>
    </row>
    <row r="21" spans="1:11" ht="15.75" thickBot="1">
      <c r="A21" s="120" t="s">
        <v>153</v>
      </c>
      <c r="B21" s="121" t="s">
        <v>154</v>
      </c>
      <c r="C21" s="122"/>
      <c r="D21" s="122" t="s">
        <v>119</v>
      </c>
      <c r="E21" s="122" t="s">
        <v>119</v>
      </c>
      <c r="F21" s="123"/>
      <c r="G21" s="123"/>
      <c r="H21" s="123"/>
      <c r="I21" s="123"/>
      <c r="J21" s="153"/>
      <c r="K21" s="156"/>
    </row>
    <row r="22" spans="1:11" ht="12.75">
      <c r="A22" s="112" t="s">
        <v>155</v>
      </c>
      <c r="B22" s="113" t="s">
        <v>40</v>
      </c>
      <c r="C22" s="114">
        <v>0</v>
      </c>
      <c r="D22" s="114">
        <v>88.57</v>
      </c>
      <c r="E22" s="114">
        <v>0</v>
      </c>
      <c r="F22" s="115">
        <v>94.05</v>
      </c>
      <c r="G22" s="115">
        <v>80.53</v>
      </c>
      <c r="H22" s="115"/>
      <c r="I22" s="115"/>
      <c r="J22" s="151">
        <f>(LARGE(C22:I22,1))+(LARGE(C22:I22,2))+(LARGE(C22:I22,3))</f>
        <v>263.15</v>
      </c>
      <c r="K22" s="154">
        <f>(RANK(J22,$J$16:$J$85))</f>
        <v>7</v>
      </c>
    </row>
    <row r="23" spans="1:11" ht="15">
      <c r="A23" s="116" t="s">
        <v>156</v>
      </c>
      <c r="B23" s="117" t="s">
        <v>41</v>
      </c>
      <c r="C23" s="118">
        <v>0</v>
      </c>
      <c r="D23" s="118">
        <v>195.62</v>
      </c>
      <c r="E23" s="118">
        <v>0</v>
      </c>
      <c r="F23" s="119">
        <v>221.34</v>
      </c>
      <c r="G23" s="119">
        <v>191.75</v>
      </c>
      <c r="H23" s="119"/>
      <c r="I23" s="119"/>
      <c r="J23" s="152"/>
      <c r="K23" s="155"/>
    </row>
    <row r="24" spans="1:11" ht="15.75" thickBot="1">
      <c r="A24" s="120"/>
      <c r="B24" s="121" t="s">
        <v>42</v>
      </c>
      <c r="C24" s="122"/>
      <c r="D24" s="122" t="s">
        <v>157</v>
      </c>
      <c r="E24" s="122"/>
      <c r="F24" s="123"/>
      <c r="G24" s="123"/>
      <c r="H24" s="123"/>
      <c r="I24" s="123"/>
      <c r="J24" s="153"/>
      <c r="K24" s="156"/>
    </row>
    <row r="25" spans="1:11" ht="12.75">
      <c r="A25" s="112" t="s">
        <v>155</v>
      </c>
      <c r="B25" s="113" t="s">
        <v>43</v>
      </c>
      <c r="C25" s="114">
        <v>0</v>
      </c>
      <c r="D25" s="114">
        <v>96.84</v>
      </c>
      <c r="E25" s="114">
        <v>0</v>
      </c>
      <c r="F25" s="115">
        <v>96.87</v>
      </c>
      <c r="G25" s="115">
        <v>83.97</v>
      </c>
      <c r="H25" s="115"/>
      <c r="I25" s="115"/>
      <c r="J25" s="151">
        <f>(LARGE(C25:I25,1))+(LARGE(C25:I25,2))+(LARGE(C25:I25,3))</f>
        <v>277.68</v>
      </c>
      <c r="K25" s="154">
        <f>(RANK(J25,$J$16:$J$85))</f>
        <v>4</v>
      </c>
    </row>
    <row r="26" spans="1:11" ht="15">
      <c r="A26" s="116" t="s">
        <v>158</v>
      </c>
      <c r="B26" s="117" t="s">
        <v>44</v>
      </c>
      <c r="C26" s="118">
        <v>0</v>
      </c>
      <c r="D26" s="118">
        <v>213.88</v>
      </c>
      <c r="E26" s="118">
        <v>0</v>
      </c>
      <c r="F26" s="119">
        <v>227.99</v>
      </c>
      <c r="G26" s="119">
        <v>199.95</v>
      </c>
      <c r="H26" s="119"/>
      <c r="I26" s="119"/>
      <c r="J26" s="152"/>
      <c r="K26" s="155"/>
    </row>
    <row r="27" spans="1:11" ht="15.75" thickBot="1">
      <c r="A27" s="120"/>
      <c r="B27" s="121" t="s">
        <v>77</v>
      </c>
      <c r="C27" s="122"/>
      <c r="D27" s="122" t="s">
        <v>119</v>
      </c>
      <c r="E27" s="122"/>
      <c r="F27" s="123"/>
      <c r="G27" s="123"/>
      <c r="H27" s="123"/>
      <c r="I27" s="123"/>
      <c r="J27" s="153"/>
      <c r="K27" s="156"/>
    </row>
    <row r="28" spans="1:11" ht="13.5" hidden="1" thickBot="1">
      <c r="A28" s="112" t="s">
        <v>155</v>
      </c>
      <c r="B28" s="113" t="s">
        <v>47</v>
      </c>
      <c r="C28" s="114">
        <v>0</v>
      </c>
      <c r="D28" s="114">
        <v>0</v>
      </c>
      <c r="E28" s="114">
        <v>0</v>
      </c>
      <c r="F28" s="115">
        <v>0</v>
      </c>
      <c r="G28" s="115"/>
      <c r="H28" s="115"/>
      <c r="I28" s="115"/>
      <c r="J28" s="151">
        <f>(LARGE(C28:I28,1))+(LARGE(C28:I28,2))+(LARGE(C28:I28,3))</f>
        <v>0</v>
      </c>
      <c r="K28" s="154">
        <f>(RANK(J28,$J$16:$J$85))</f>
        <v>20</v>
      </c>
    </row>
    <row r="29" spans="1:11" ht="15.75" hidden="1" thickBot="1">
      <c r="A29" s="116" t="s">
        <v>50</v>
      </c>
      <c r="B29" s="117" t="s">
        <v>48</v>
      </c>
      <c r="C29" s="118">
        <v>0</v>
      </c>
      <c r="D29" s="118">
        <v>0</v>
      </c>
      <c r="E29" s="118">
        <v>0</v>
      </c>
      <c r="F29" s="119">
        <v>0</v>
      </c>
      <c r="G29" s="119"/>
      <c r="H29" s="119"/>
      <c r="I29" s="119"/>
      <c r="J29" s="152"/>
      <c r="K29" s="155"/>
    </row>
    <row r="30" spans="1:11" ht="15.75" hidden="1" thickBot="1">
      <c r="A30" s="120"/>
      <c r="B30" s="121" t="s">
        <v>49</v>
      </c>
      <c r="C30" s="122"/>
      <c r="D30" s="122"/>
      <c r="E30" s="122"/>
      <c r="F30" s="123"/>
      <c r="G30" s="123"/>
      <c r="H30" s="123"/>
      <c r="I30" s="123"/>
      <c r="J30" s="153"/>
      <c r="K30" s="156"/>
    </row>
    <row r="31" spans="1:11" ht="12.75">
      <c r="A31" s="112" t="s">
        <v>104</v>
      </c>
      <c r="B31" s="113" t="s">
        <v>159</v>
      </c>
      <c r="C31" s="114">
        <v>60.22</v>
      </c>
      <c r="D31" s="114">
        <v>0</v>
      </c>
      <c r="E31" s="114">
        <v>77.49</v>
      </c>
      <c r="F31" s="115">
        <v>0</v>
      </c>
      <c r="G31" s="115"/>
      <c r="H31" s="115"/>
      <c r="I31" s="115"/>
      <c r="J31" s="151">
        <f>(LARGE(C31:I31,1))+(LARGE(C31:I31,2))+(LARGE(C31:I31,3))</f>
        <v>137.70999999999998</v>
      </c>
      <c r="K31" s="154">
        <f>(RANK(J31,$J$16:$J$85))</f>
        <v>13</v>
      </c>
    </row>
    <row r="32" spans="1:11" ht="15">
      <c r="A32" s="116" t="s">
        <v>160</v>
      </c>
      <c r="B32" s="117" t="s">
        <v>161</v>
      </c>
      <c r="C32" s="118">
        <v>136.51</v>
      </c>
      <c r="D32" s="118">
        <v>0</v>
      </c>
      <c r="E32" s="118">
        <v>185.99</v>
      </c>
      <c r="F32" s="119">
        <v>0</v>
      </c>
      <c r="G32" s="119"/>
      <c r="H32" s="119"/>
      <c r="I32" s="119"/>
      <c r="J32" s="152"/>
      <c r="K32" s="155"/>
    </row>
    <row r="33" spans="1:11" ht="15.75" thickBot="1">
      <c r="A33" s="120" t="s">
        <v>162</v>
      </c>
      <c r="B33" s="121" t="s">
        <v>163</v>
      </c>
      <c r="C33" s="122"/>
      <c r="D33" s="122"/>
      <c r="E33" s="122"/>
      <c r="F33" s="123"/>
      <c r="G33" s="123"/>
      <c r="H33" s="123"/>
      <c r="I33" s="123"/>
      <c r="J33" s="153"/>
      <c r="K33" s="156"/>
    </row>
    <row r="34" spans="1:11" ht="12.75">
      <c r="A34" s="112" t="s">
        <v>52</v>
      </c>
      <c r="B34" s="113" t="s">
        <v>59</v>
      </c>
      <c r="C34" s="114">
        <v>0</v>
      </c>
      <c r="D34" s="114">
        <v>75.53</v>
      </c>
      <c r="E34" s="114">
        <v>0</v>
      </c>
      <c r="F34" s="115">
        <v>0</v>
      </c>
      <c r="G34" s="115"/>
      <c r="H34" s="115"/>
      <c r="I34" s="115"/>
      <c r="J34" s="151">
        <f>(LARGE(C34:I34,1))+(LARGE(C34:I34,2))+(LARGE(C34:I34,3))</f>
        <v>75.53</v>
      </c>
      <c r="K34" s="154">
        <f>(RANK(J34,$J$16:$J$85))</f>
        <v>16</v>
      </c>
    </row>
    <row r="35" spans="1:11" ht="15">
      <c r="A35" s="116" t="s">
        <v>54</v>
      </c>
      <c r="B35" s="117" t="s">
        <v>109</v>
      </c>
      <c r="C35" s="118">
        <v>0</v>
      </c>
      <c r="D35" s="118">
        <v>166.81</v>
      </c>
      <c r="E35" s="118">
        <v>0</v>
      </c>
      <c r="F35" s="119">
        <v>0</v>
      </c>
      <c r="G35" s="119"/>
      <c r="H35" s="119"/>
      <c r="I35" s="119"/>
      <c r="J35" s="152"/>
      <c r="K35" s="155"/>
    </row>
    <row r="36" spans="1:11" ht="15.75" thickBot="1">
      <c r="A36" s="120" t="s">
        <v>156</v>
      </c>
      <c r="B36" s="121" t="s">
        <v>164</v>
      </c>
      <c r="C36" s="122"/>
      <c r="D36" s="122" t="s">
        <v>165</v>
      </c>
      <c r="E36" s="122"/>
      <c r="F36" s="123"/>
      <c r="G36" s="123"/>
      <c r="H36" s="123"/>
      <c r="I36" s="123"/>
      <c r="J36" s="153"/>
      <c r="K36" s="156"/>
    </row>
    <row r="37" spans="1:11" ht="13.5" hidden="1" thickBot="1">
      <c r="A37" s="112" t="s">
        <v>52</v>
      </c>
      <c r="B37" s="113" t="s">
        <v>110</v>
      </c>
      <c r="C37" s="114">
        <v>0</v>
      </c>
      <c r="D37" s="114">
        <v>0</v>
      </c>
      <c r="E37" s="114">
        <v>0</v>
      </c>
      <c r="F37" s="115">
        <v>0</v>
      </c>
      <c r="G37" s="115"/>
      <c r="H37" s="115"/>
      <c r="I37" s="115"/>
      <c r="J37" s="151">
        <f>(LARGE(C37:I37,1))+(LARGE(C37:I37,2))+(LARGE(C37:I37,3))</f>
        <v>0</v>
      </c>
      <c r="K37" s="154">
        <f>(RANK(J37,$J$16:$J$85))</f>
        <v>20</v>
      </c>
    </row>
    <row r="38" spans="1:11" ht="15.75" hidden="1" thickBot="1">
      <c r="A38" s="116" t="s">
        <v>54</v>
      </c>
      <c r="B38" s="117" t="s">
        <v>111</v>
      </c>
      <c r="C38" s="118">
        <v>0</v>
      </c>
      <c r="D38" s="118">
        <v>0</v>
      </c>
      <c r="E38" s="118">
        <v>0</v>
      </c>
      <c r="F38" s="119">
        <v>0</v>
      </c>
      <c r="G38" s="119"/>
      <c r="H38" s="119"/>
      <c r="I38" s="119"/>
      <c r="J38" s="152"/>
      <c r="K38" s="155"/>
    </row>
    <row r="39" spans="1:11" ht="15.75" hidden="1" thickBot="1">
      <c r="A39" s="120" t="s">
        <v>166</v>
      </c>
      <c r="B39" s="121" t="s">
        <v>167</v>
      </c>
      <c r="C39" s="122"/>
      <c r="D39" s="122"/>
      <c r="E39" s="122"/>
      <c r="F39" s="123"/>
      <c r="G39" s="123"/>
      <c r="H39" s="123"/>
      <c r="I39" s="123"/>
      <c r="J39" s="153"/>
      <c r="K39" s="156"/>
    </row>
    <row r="40" spans="1:11" ht="12.75">
      <c r="A40" s="112" t="s">
        <v>52</v>
      </c>
      <c r="B40" s="124" t="s">
        <v>62</v>
      </c>
      <c r="C40" s="114">
        <v>0</v>
      </c>
      <c r="D40" s="114">
        <v>68.97</v>
      </c>
      <c r="E40" s="114">
        <v>0</v>
      </c>
      <c r="F40" s="115">
        <v>0</v>
      </c>
      <c r="G40" s="115"/>
      <c r="H40" s="115"/>
      <c r="I40" s="115"/>
      <c r="J40" s="151">
        <f>(LARGE(C40:I40,1))+(LARGE(C40:I40,2))+(LARGE(C40:I40,3))</f>
        <v>68.97</v>
      </c>
      <c r="K40" s="154">
        <f>(RANK(J40,$J$16:$J$85))</f>
        <v>17</v>
      </c>
    </row>
    <row r="41" spans="1:11" ht="15">
      <c r="A41" s="116" t="s">
        <v>54</v>
      </c>
      <c r="B41" s="125" t="s">
        <v>88</v>
      </c>
      <c r="C41" s="118">
        <v>0</v>
      </c>
      <c r="D41" s="118">
        <v>152.34</v>
      </c>
      <c r="E41" s="118">
        <v>0</v>
      </c>
      <c r="F41" s="119">
        <v>0</v>
      </c>
      <c r="G41" s="119"/>
      <c r="H41" s="119"/>
      <c r="I41" s="119"/>
      <c r="J41" s="152"/>
      <c r="K41" s="155"/>
    </row>
    <row r="42" spans="1:11" ht="15.75" thickBot="1">
      <c r="A42" s="120" t="s">
        <v>85</v>
      </c>
      <c r="B42" s="126" t="s">
        <v>61</v>
      </c>
      <c r="C42" s="122"/>
      <c r="D42" s="122"/>
      <c r="E42" s="122"/>
      <c r="F42" s="123"/>
      <c r="G42" s="123"/>
      <c r="H42" s="123"/>
      <c r="I42" s="123"/>
      <c r="J42" s="153"/>
      <c r="K42" s="156"/>
    </row>
    <row r="43" spans="1:11" ht="12.75">
      <c r="A43" s="112" t="s">
        <v>155</v>
      </c>
      <c r="B43" s="113" t="s">
        <v>46</v>
      </c>
      <c r="C43" s="114">
        <v>0</v>
      </c>
      <c r="D43" s="114">
        <v>73.09</v>
      </c>
      <c r="E43" s="114">
        <v>0</v>
      </c>
      <c r="F43" s="115">
        <v>65.74</v>
      </c>
      <c r="G43" s="115">
        <v>65.55</v>
      </c>
      <c r="H43" s="115"/>
      <c r="I43" s="115"/>
      <c r="J43" s="151">
        <f>(LARGE(C43:I43,1))+(LARGE(C43:I43,2))+(LARGE(C43:I43,3))</f>
        <v>204.38</v>
      </c>
      <c r="K43" s="154">
        <f>(RANK(J43,$J$16:$J$85))</f>
        <v>8</v>
      </c>
    </row>
    <row r="44" spans="1:11" ht="15">
      <c r="A44" s="116" t="s">
        <v>168</v>
      </c>
      <c r="B44" s="117" t="s">
        <v>169</v>
      </c>
      <c r="C44" s="118">
        <v>0</v>
      </c>
      <c r="D44" s="118">
        <v>161.43</v>
      </c>
      <c r="E44" s="118">
        <v>0</v>
      </c>
      <c r="F44" s="119">
        <v>154.72</v>
      </c>
      <c r="G44" s="119">
        <v>156.08</v>
      </c>
      <c r="H44" s="119"/>
      <c r="I44" s="119"/>
      <c r="J44" s="152"/>
      <c r="K44" s="155"/>
    </row>
    <row r="45" spans="1:11" ht="15.75" thickBot="1">
      <c r="A45" s="120"/>
      <c r="B45" s="121" t="s">
        <v>74</v>
      </c>
      <c r="C45" s="122"/>
      <c r="D45" s="122" t="s">
        <v>165</v>
      </c>
      <c r="E45" s="122"/>
      <c r="F45" s="123"/>
      <c r="G45" s="123"/>
      <c r="H45" s="123"/>
      <c r="I45" s="123"/>
      <c r="J45" s="153"/>
      <c r="K45" s="156"/>
    </row>
    <row r="46" spans="1:11" ht="12.75">
      <c r="A46" s="112" t="s">
        <v>52</v>
      </c>
      <c r="B46" s="113" t="s">
        <v>87</v>
      </c>
      <c r="C46" s="114">
        <v>81.01</v>
      </c>
      <c r="D46" s="114">
        <v>98.39</v>
      </c>
      <c r="E46" s="114">
        <v>87.77</v>
      </c>
      <c r="F46" s="115">
        <v>91.51</v>
      </c>
      <c r="G46" s="115">
        <v>91.29</v>
      </c>
      <c r="H46" s="115"/>
      <c r="I46" s="115"/>
      <c r="J46" s="151">
        <f>(LARGE(C46:I46,1))+(LARGE(C46:I46,2))+(LARGE(C46:I46,3))</f>
        <v>281.19</v>
      </c>
      <c r="K46" s="154">
        <f>(RANK(J46,$J$16:$J$85))</f>
        <v>3</v>
      </c>
    </row>
    <row r="47" spans="1:11" ht="15">
      <c r="A47" s="116" t="s">
        <v>55</v>
      </c>
      <c r="B47" s="117" t="s">
        <v>170</v>
      </c>
      <c r="C47" s="118">
        <v>183.65</v>
      </c>
      <c r="D47" s="118">
        <v>217.31</v>
      </c>
      <c r="E47" s="118">
        <v>210.67</v>
      </c>
      <c r="F47" s="119">
        <v>215.36</v>
      </c>
      <c r="G47" s="119">
        <v>217.38</v>
      </c>
      <c r="H47" s="119"/>
      <c r="I47" s="119"/>
      <c r="J47" s="152"/>
      <c r="K47" s="155"/>
    </row>
    <row r="48" spans="1:11" ht="15.75" thickBot="1">
      <c r="A48" s="120" t="s">
        <v>171</v>
      </c>
      <c r="B48" s="121" t="s">
        <v>56</v>
      </c>
      <c r="C48" s="122"/>
      <c r="D48" s="122" t="s">
        <v>119</v>
      </c>
      <c r="E48" s="122" t="s">
        <v>119</v>
      </c>
      <c r="F48" s="123"/>
      <c r="G48" s="123"/>
      <c r="H48" s="123"/>
      <c r="I48" s="123"/>
      <c r="J48" s="153"/>
      <c r="K48" s="156"/>
    </row>
    <row r="49" spans="1:11" ht="12.75">
      <c r="A49" s="112" t="s">
        <v>52</v>
      </c>
      <c r="B49" s="113" t="s">
        <v>45</v>
      </c>
      <c r="C49" s="114">
        <v>0</v>
      </c>
      <c r="D49" s="114">
        <v>95.26</v>
      </c>
      <c r="E49" s="114">
        <v>0</v>
      </c>
      <c r="F49" s="115">
        <v>97.11</v>
      </c>
      <c r="G49" s="115">
        <v>100</v>
      </c>
      <c r="H49" s="115"/>
      <c r="I49" s="115"/>
      <c r="J49" s="151">
        <f>(LARGE(C49:I49,1))+(LARGE(C49:I49,2))+(LARGE(C49:I49,3))</f>
        <v>292.37</v>
      </c>
      <c r="K49" s="154">
        <f>(RANK(J49,$J$16:$J$85))</f>
        <v>2</v>
      </c>
    </row>
    <row r="50" spans="1:11" ht="15">
      <c r="A50" s="116" t="s">
        <v>53</v>
      </c>
      <c r="B50" s="117" t="s">
        <v>79</v>
      </c>
      <c r="C50" s="118">
        <v>0</v>
      </c>
      <c r="D50" s="118">
        <v>210.4</v>
      </c>
      <c r="E50" s="118">
        <v>0</v>
      </c>
      <c r="F50" s="119">
        <v>228.54</v>
      </c>
      <c r="G50" s="119">
        <v>238.11</v>
      </c>
      <c r="H50" s="119"/>
      <c r="I50" s="119"/>
      <c r="J50" s="152"/>
      <c r="K50" s="155"/>
    </row>
    <row r="51" spans="1:11" ht="15.75" thickBot="1">
      <c r="A51" s="120" t="s">
        <v>172</v>
      </c>
      <c r="B51" s="121" t="s">
        <v>86</v>
      </c>
      <c r="C51" s="122"/>
      <c r="D51" s="122" t="s">
        <v>119</v>
      </c>
      <c r="E51" s="122"/>
      <c r="F51" s="123"/>
      <c r="G51" s="123"/>
      <c r="H51" s="123"/>
      <c r="I51" s="123"/>
      <c r="J51" s="153"/>
      <c r="K51" s="156"/>
    </row>
    <row r="52" spans="1:11" ht="12.75">
      <c r="A52" s="112" t="s">
        <v>52</v>
      </c>
      <c r="B52" s="113" t="s">
        <v>173</v>
      </c>
      <c r="C52" s="114">
        <v>34.94</v>
      </c>
      <c r="D52" s="114">
        <v>95.02</v>
      </c>
      <c r="E52" s="114">
        <v>0</v>
      </c>
      <c r="F52" s="115">
        <v>93.4</v>
      </c>
      <c r="G52" s="115">
        <v>76.64</v>
      </c>
      <c r="H52" s="115"/>
      <c r="I52" s="115"/>
      <c r="J52" s="151">
        <f>(LARGE(C52:I52,1))+(LARGE(C52:I52,2))+(LARGE(C52:I52,3))</f>
        <v>265.06</v>
      </c>
      <c r="K52" s="154">
        <f>(RANK(J52,$J$16:$J$85))</f>
        <v>5</v>
      </c>
    </row>
    <row r="53" spans="1:11" ht="15">
      <c r="A53" s="116" t="s">
        <v>174</v>
      </c>
      <c r="B53" s="117" t="s">
        <v>175</v>
      </c>
      <c r="C53" s="118">
        <v>79.22</v>
      </c>
      <c r="D53" s="118">
        <v>209.86</v>
      </c>
      <c r="E53" s="118">
        <v>0</v>
      </c>
      <c r="F53" s="119">
        <v>219.8</v>
      </c>
      <c r="G53" s="119">
        <v>182.48</v>
      </c>
      <c r="H53" s="119"/>
      <c r="I53" s="119"/>
      <c r="J53" s="152"/>
      <c r="K53" s="155"/>
    </row>
    <row r="54" spans="1:11" ht="15.75" thickBot="1">
      <c r="A54" s="120" t="s">
        <v>156</v>
      </c>
      <c r="B54" s="121" t="s">
        <v>38</v>
      </c>
      <c r="C54" s="122"/>
      <c r="D54" s="122" t="s">
        <v>119</v>
      </c>
      <c r="E54" s="122"/>
      <c r="F54" s="123"/>
      <c r="G54" s="123"/>
      <c r="H54" s="123"/>
      <c r="I54" s="123"/>
      <c r="J54" s="153"/>
      <c r="K54" s="156"/>
    </row>
    <row r="55" spans="1:11" ht="12.75">
      <c r="A55" s="112" t="s">
        <v>52</v>
      </c>
      <c r="B55" s="113" t="s">
        <v>108</v>
      </c>
      <c r="C55" s="114">
        <v>84.17</v>
      </c>
      <c r="D55" s="114">
        <v>91.72</v>
      </c>
      <c r="E55" s="114">
        <v>87.75</v>
      </c>
      <c r="F55" s="115">
        <v>0</v>
      </c>
      <c r="G55" s="115">
        <v>65.54</v>
      </c>
      <c r="H55" s="115"/>
      <c r="I55" s="115"/>
      <c r="J55" s="151">
        <f>(LARGE(C55:I55,1))+(LARGE(C55:I55,2))+(LARGE(C55:I55,3))</f>
        <v>263.64</v>
      </c>
      <c r="K55" s="154">
        <f>(RANK(J55,$J$16:$J$85))</f>
        <v>6</v>
      </c>
    </row>
    <row r="56" spans="1:11" ht="15">
      <c r="A56" s="116" t="s">
        <v>176</v>
      </c>
      <c r="B56" s="117" t="s">
        <v>112</v>
      </c>
      <c r="C56" s="118">
        <v>190.81</v>
      </c>
      <c r="D56" s="118">
        <v>202.58</v>
      </c>
      <c r="E56" s="118">
        <v>210.63</v>
      </c>
      <c r="F56" s="119">
        <v>0</v>
      </c>
      <c r="G56" s="119">
        <v>156.06</v>
      </c>
      <c r="H56" s="119"/>
      <c r="I56" s="119"/>
      <c r="J56" s="152"/>
      <c r="K56" s="155"/>
    </row>
    <row r="57" spans="1:11" ht="15.75" thickBot="1">
      <c r="A57" s="120"/>
      <c r="B57" s="121" t="s">
        <v>90</v>
      </c>
      <c r="C57" s="122"/>
      <c r="D57" s="122" t="s">
        <v>119</v>
      </c>
      <c r="E57" s="122" t="s">
        <v>119</v>
      </c>
      <c r="F57" s="123"/>
      <c r="G57" s="123"/>
      <c r="H57" s="123"/>
      <c r="I57" s="123"/>
      <c r="J57" s="153"/>
      <c r="K57" s="156"/>
    </row>
    <row r="58" spans="1:11" ht="12.75">
      <c r="A58" s="112" t="s">
        <v>52</v>
      </c>
      <c r="B58" s="113" t="s">
        <v>60</v>
      </c>
      <c r="C58" s="114">
        <v>83.87</v>
      </c>
      <c r="D58" s="114">
        <v>0</v>
      </c>
      <c r="E58" s="114">
        <v>0</v>
      </c>
      <c r="F58" s="115">
        <v>0</v>
      </c>
      <c r="G58" s="115"/>
      <c r="H58" s="115"/>
      <c r="I58" s="115"/>
      <c r="J58" s="151">
        <f>(LARGE(C58:I58,1))+(LARGE(C58:I58,2))+(LARGE(C58:I58,3))</f>
        <v>83.87</v>
      </c>
      <c r="K58" s="154">
        <f>(RANK(J58,$J$16:$J$85))</f>
        <v>15</v>
      </c>
    </row>
    <row r="59" spans="1:11" ht="15">
      <c r="A59" s="116" t="s">
        <v>51</v>
      </c>
      <c r="B59" s="117" t="s">
        <v>84</v>
      </c>
      <c r="C59" s="118">
        <v>190.12</v>
      </c>
      <c r="D59" s="118">
        <v>0</v>
      </c>
      <c r="E59" s="118">
        <v>0</v>
      </c>
      <c r="F59" s="119">
        <v>0</v>
      </c>
      <c r="G59" s="119"/>
      <c r="H59" s="119"/>
      <c r="I59" s="119"/>
      <c r="J59" s="152"/>
      <c r="K59" s="155"/>
    </row>
    <row r="60" spans="1:11" ht="15.75" thickBot="1">
      <c r="A60" s="120"/>
      <c r="B60" s="121" t="s">
        <v>93</v>
      </c>
      <c r="C60" s="122"/>
      <c r="D60" s="122"/>
      <c r="E60" s="122"/>
      <c r="F60" s="123"/>
      <c r="G60" s="123"/>
      <c r="H60" s="123"/>
      <c r="I60" s="123"/>
      <c r="J60" s="153"/>
      <c r="K60" s="156"/>
    </row>
    <row r="61" spans="1:11" ht="13.5" hidden="1" thickBot="1">
      <c r="A61" s="112" t="s">
        <v>52</v>
      </c>
      <c r="B61" s="113" t="s">
        <v>177</v>
      </c>
      <c r="C61" s="114">
        <v>0</v>
      </c>
      <c r="D61" s="114">
        <v>0</v>
      </c>
      <c r="E61" s="114">
        <v>0</v>
      </c>
      <c r="F61" s="115">
        <v>0</v>
      </c>
      <c r="G61" s="115"/>
      <c r="H61" s="115"/>
      <c r="I61" s="115"/>
      <c r="J61" s="151">
        <f>(LARGE(C61:I61,1))+(LARGE(C61:I61,2))+(LARGE(C61:I61,3))</f>
        <v>0</v>
      </c>
      <c r="K61" s="154">
        <f>(RANK(J61,$J$16:$J$85))</f>
        <v>20</v>
      </c>
    </row>
    <row r="62" spans="1:11" ht="15.75" hidden="1" thickBot="1">
      <c r="A62" s="116" t="s">
        <v>78</v>
      </c>
      <c r="B62" s="117" t="s">
        <v>178</v>
      </c>
      <c r="C62" s="118">
        <v>0</v>
      </c>
      <c r="D62" s="118">
        <v>0</v>
      </c>
      <c r="E62" s="118">
        <v>0</v>
      </c>
      <c r="F62" s="119">
        <v>0</v>
      </c>
      <c r="G62" s="119"/>
      <c r="H62" s="119"/>
      <c r="I62" s="119"/>
      <c r="J62" s="152"/>
      <c r="K62" s="155"/>
    </row>
    <row r="63" spans="1:11" ht="15.75" hidden="1" thickBot="1">
      <c r="A63" s="120"/>
      <c r="B63" s="121" t="s">
        <v>39</v>
      </c>
      <c r="C63" s="122"/>
      <c r="D63" s="122"/>
      <c r="E63" s="122"/>
      <c r="F63" s="123"/>
      <c r="G63" s="123"/>
      <c r="H63" s="123"/>
      <c r="I63" s="123"/>
      <c r="J63" s="153"/>
      <c r="K63" s="156"/>
    </row>
    <row r="64" spans="1:11" ht="12.75">
      <c r="A64" s="112" t="s">
        <v>37</v>
      </c>
      <c r="B64" s="113" t="s">
        <v>92</v>
      </c>
      <c r="C64" s="114">
        <v>92.93</v>
      </c>
      <c r="D64" s="114">
        <v>0</v>
      </c>
      <c r="E64" s="114">
        <v>79.9</v>
      </c>
      <c r="F64" s="115">
        <v>0</v>
      </c>
      <c r="G64" s="115"/>
      <c r="H64" s="115"/>
      <c r="I64" s="115"/>
      <c r="J64" s="151">
        <f>(LARGE(C64:I64,1))+(LARGE(C64:I64,2))+(LARGE(C64:I64,3))</f>
        <v>172.83</v>
      </c>
      <c r="K64" s="154">
        <f>(RANK(J64,$J$16:$J$85))</f>
        <v>10</v>
      </c>
    </row>
    <row r="65" spans="1:11" ht="15">
      <c r="A65" s="116" t="s">
        <v>179</v>
      </c>
      <c r="B65" s="117" t="s">
        <v>94</v>
      </c>
      <c r="C65" s="118">
        <v>210.67</v>
      </c>
      <c r="D65" s="118">
        <v>0</v>
      </c>
      <c r="E65" s="118">
        <v>191.76</v>
      </c>
      <c r="F65" s="119">
        <v>0</v>
      </c>
      <c r="G65" s="119"/>
      <c r="H65" s="119"/>
      <c r="I65" s="119"/>
      <c r="J65" s="152"/>
      <c r="K65" s="155"/>
    </row>
    <row r="66" spans="1:11" ht="15.75" thickBot="1">
      <c r="A66" s="120"/>
      <c r="B66" s="121" t="s">
        <v>91</v>
      </c>
      <c r="C66" s="122" t="s">
        <v>151</v>
      </c>
      <c r="D66" s="122"/>
      <c r="E66" s="122"/>
      <c r="F66" s="123"/>
      <c r="G66" s="123"/>
      <c r="H66" s="123"/>
      <c r="I66" s="123"/>
      <c r="J66" s="153"/>
      <c r="K66" s="156"/>
    </row>
    <row r="67" spans="1:11" ht="12.75">
      <c r="A67" s="112" t="s">
        <v>104</v>
      </c>
      <c r="B67" s="124" t="s">
        <v>180</v>
      </c>
      <c r="C67" s="114">
        <v>78.75</v>
      </c>
      <c r="D67" s="114">
        <v>0</v>
      </c>
      <c r="E67" s="114">
        <v>70.4</v>
      </c>
      <c r="F67" s="115">
        <v>0</v>
      </c>
      <c r="G67" s="115"/>
      <c r="H67" s="115"/>
      <c r="I67" s="115"/>
      <c r="J67" s="151">
        <f>(LARGE(C67:I67,1))+(LARGE(C67:I67,2))+(LARGE(C67:I67,3))</f>
        <v>149.15</v>
      </c>
      <c r="K67" s="154">
        <f>(RANK(J67,$J$16:$J$85))</f>
        <v>11</v>
      </c>
    </row>
    <row r="68" spans="1:11" ht="15">
      <c r="A68" s="116" t="s">
        <v>160</v>
      </c>
      <c r="B68" s="125" t="s">
        <v>181</v>
      </c>
      <c r="C68" s="118">
        <v>178.53</v>
      </c>
      <c r="D68" s="118">
        <v>0</v>
      </c>
      <c r="E68" s="118">
        <v>168.99</v>
      </c>
      <c r="F68" s="119">
        <v>0</v>
      </c>
      <c r="G68" s="119"/>
      <c r="H68" s="119"/>
      <c r="I68" s="119"/>
      <c r="J68" s="152"/>
      <c r="K68" s="155"/>
    </row>
    <row r="69" spans="1:11" ht="15.75" thickBot="1">
      <c r="A69" s="120" t="s">
        <v>182</v>
      </c>
      <c r="B69" s="126" t="s">
        <v>183</v>
      </c>
      <c r="C69" s="122"/>
      <c r="D69" s="122"/>
      <c r="E69" s="122"/>
      <c r="F69" s="123"/>
      <c r="G69" s="123"/>
      <c r="H69" s="123"/>
      <c r="I69" s="123"/>
      <c r="J69" s="153"/>
      <c r="K69" s="156"/>
    </row>
    <row r="70" spans="1:11" ht="12.75">
      <c r="A70" s="112" t="s">
        <v>52</v>
      </c>
      <c r="B70" s="124" t="s">
        <v>96</v>
      </c>
      <c r="C70" s="114">
        <v>77.13</v>
      </c>
      <c r="D70" s="114">
        <v>0</v>
      </c>
      <c r="E70" s="114">
        <v>67.56</v>
      </c>
      <c r="F70" s="115">
        <v>0</v>
      </c>
      <c r="G70" s="115"/>
      <c r="H70" s="115"/>
      <c r="I70" s="115"/>
      <c r="J70" s="151">
        <f>(LARGE(C70:I70,1))+(LARGE(C70:I70,2))+(LARGE(C70:I70,3))</f>
        <v>144.69</v>
      </c>
      <c r="K70" s="154">
        <f>(RANK(J70,$J$16:$J$85))</f>
        <v>12</v>
      </c>
    </row>
    <row r="71" spans="1:11" ht="15">
      <c r="A71" s="116" t="s">
        <v>63</v>
      </c>
      <c r="B71" s="125" t="s">
        <v>97</v>
      </c>
      <c r="C71" s="118">
        <v>174.86</v>
      </c>
      <c r="D71" s="118">
        <v>0</v>
      </c>
      <c r="E71" s="118">
        <v>162.17</v>
      </c>
      <c r="F71" s="119">
        <v>0</v>
      </c>
      <c r="G71" s="119"/>
      <c r="H71" s="119"/>
      <c r="I71" s="119"/>
      <c r="J71" s="152"/>
      <c r="K71" s="155"/>
    </row>
    <row r="72" spans="1:11" ht="15.75" thickBot="1">
      <c r="A72" s="120"/>
      <c r="B72" s="126" t="s">
        <v>64</v>
      </c>
      <c r="C72" s="122"/>
      <c r="D72" s="122"/>
      <c r="E72" s="122"/>
      <c r="F72" s="123"/>
      <c r="G72" s="123"/>
      <c r="H72" s="123"/>
      <c r="I72" s="123"/>
      <c r="J72" s="153"/>
      <c r="K72" s="156"/>
    </row>
    <row r="73" spans="1:11" ht="13.5" hidden="1" thickBot="1">
      <c r="A73" s="112" t="s">
        <v>37</v>
      </c>
      <c r="B73" s="124" t="s">
        <v>57</v>
      </c>
      <c r="C73" s="114">
        <v>0</v>
      </c>
      <c r="D73" s="114">
        <v>0</v>
      </c>
      <c r="E73" s="114">
        <v>0</v>
      </c>
      <c r="F73" s="115">
        <v>0</v>
      </c>
      <c r="G73" s="115"/>
      <c r="H73" s="115"/>
      <c r="I73" s="115"/>
      <c r="J73" s="151">
        <f>(LARGE(C73:I73,1))+(LARGE(C73:I73,2))+(LARGE(C73:I73,3))</f>
        <v>0</v>
      </c>
      <c r="K73" s="154">
        <f>(RANK(J73,$J$16:$J$85))</f>
        <v>20</v>
      </c>
    </row>
    <row r="74" spans="1:11" ht="15.75" hidden="1" thickBot="1">
      <c r="A74" s="116" t="s">
        <v>76</v>
      </c>
      <c r="B74" s="125" t="s">
        <v>58</v>
      </c>
      <c r="C74" s="118">
        <v>0</v>
      </c>
      <c r="D74" s="118">
        <v>0</v>
      </c>
      <c r="E74" s="118">
        <v>0</v>
      </c>
      <c r="F74" s="119">
        <v>0</v>
      </c>
      <c r="G74" s="119"/>
      <c r="H74" s="119"/>
      <c r="I74" s="119"/>
      <c r="J74" s="152"/>
      <c r="K74" s="155"/>
    </row>
    <row r="75" spans="1:11" ht="15.75" hidden="1" thickBot="1">
      <c r="A75" s="120"/>
      <c r="B75" s="126" t="s">
        <v>184</v>
      </c>
      <c r="C75" s="122"/>
      <c r="D75" s="122"/>
      <c r="E75" s="122"/>
      <c r="F75" s="123"/>
      <c r="G75" s="123"/>
      <c r="H75" s="123"/>
      <c r="I75" s="123"/>
      <c r="J75" s="153"/>
      <c r="K75" s="156"/>
    </row>
    <row r="76" spans="1:11" ht="13.5" hidden="1" thickBot="1">
      <c r="A76" s="112" t="s">
        <v>155</v>
      </c>
      <c r="B76" s="113" t="s">
        <v>185</v>
      </c>
      <c r="C76" s="114">
        <v>0</v>
      </c>
      <c r="D76" s="114">
        <v>0</v>
      </c>
      <c r="E76" s="114">
        <v>0</v>
      </c>
      <c r="F76" s="115">
        <v>0</v>
      </c>
      <c r="G76" s="115"/>
      <c r="H76" s="115"/>
      <c r="I76" s="115"/>
      <c r="J76" s="151">
        <f>(LARGE(C76:I76,1))+(LARGE(C76:I76,2))+(LARGE(C76:I76,3))</f>
        <v>0</v>
      </c>
      <c r="K76" s="154">
        <f>(RANK(J76,$J$16:$J$85))</f>
        <v>20</v>
      </c>
    </row>
    <row r="77" spans="1:11" ht="15.75" hidden="1" thickBot="1">
      <c r="A77" s="116" t="s">
        <v>85</v>
      </c>
      <c r="B77" s="117" t="s">
        <v>186</v>
      </c>
      <c r="C77" s="118">
        <v>0</v>
      </c>
      <c r="D77" s="118">
        <v>0</v>
      </c>
      <c r="E77" s="118">
        <v>0</v>
      </c>
      <c r="F77" s="119">
        <v>0</v>
      </c>
      <c r="G77" s="119"/>
      <c r="H77" s="119"/>
      <c r="I77" s="119"/>
      <c r="J77" s="152"/>
      <c r="K77" s="155"/>
    </row>
    <row r="78" spans="1:11" ht="15.75" hidden="1" thickBot="1">
      <c r="A78" s="120"/>
      <c r="B78" s="121" t="s">
        <v>187</v>
      </c>
      <c r="C78" s="122"/>
      <c r="D78" s="122"/>
      <c r="E78" s="122"/>
      <c r="F78" s="123"/>
      <c r="G78" s="123"/>
      <c r="H78" s="123"/>
      <c r="I78" s="123"/>
      <c r="J78" s="153"/>
      <c r="K78" s="156"/>
    </row>
    <row r="79" spans="1:11" ht="12.75">
      <c r="A79" s="112" t="s">
        <v>104</v>
      </c>
      <c r="B79" s="124" t="s">
        <v>188</v>
      </c>
      <c r="C79" s="114">
        <v>68.47</v>
      </c>
      <c r="D79" s="114">
        <v>0</v>
      </c>
      <c r="E79" s="114">
        <v>0</v>
      </c>
      <c r="F79" s="115">
        <v>0</v>
      </c>
      <c r="G79" s="115"/>
      <c r="H79" s="115"/>
      <c r="I79" s="115"/>
      <c r="J79" s="151">
        <f>(LARGE(C79:I79,1))+(LARGE(C79:I79,2))+(LARGE(C79:I79,3))</f>
        <v>68.47</v>
      </c>
      <c r="K79" s="154">
        <f>(RANK(J79,$J$16:$J$85))</f>
        <v>18</v>
      </c>
    </row>
    <row r="80" spans="1:11" ht="15">
      <c r="A80" s="116" t="s">
        <v>105</v>
      </c>
      <c r="B80" s="125" t="s">
        <v>189</v>
      </c>
      <c r="C80" s="118">
        <v>155.21</v>
      </c>
      <c r="D80" s="118">
        <v>0</v>
      </c>
      <c r="E80" s="118">
        <v>0</v>
      </c>
      <c r="F80" s="119">
        <v>0</v>
      </c>
      <c r="G80" s="119"/>
      <c r="H80" s="119"/>
      <c r="I80" s="119"/>
      <c r="J80" s="152"/>
      <c r="K80" s="155"/>
    </row>
    <row r="81" spans="1:11" ht="15.75" thickBot="1">
      <c r="A81" s="120" t="s">
        <v>85</v>
      </c>
      <c r="B81" s="126" t="s">
        <v>190</v>
      </c>
      <c r="C81" s="122"/>
      <c r="D81" s="122"/>
      <c r="E81" s="122"/>
      <c r="F81" s="123"/>
      <c r="G81" s="123"/>
      <c r="H81" s="123"/>
      <c r="I81" s="123"/>
      <c r="J81" s="153"/>
      <c r="K81" s="156"/>
    </row>
    <row r="82" spans="1:11" ht="12.75">
      <c r="A82" s="112" t="s">
        <v>104</v>
      </c>
      <c r="B82" s="113" t="s">
        <v>191</v>
      </c>
      <c r="C82" s="114">
        <v>5.91</v>
      </c>
      <c r="D82" s="114">
        <v>0</v>
      </c>
      <c r="E82" s="114">
        <v>44.02</v>
      </c>
      <c r="F82" s="115">
        <v>0</v>
      </c>
      <c r="G82" s="115"/>
      <c r="H82" s="115"/>
      <c r="I82" s="115"/>
      <c r="J82" s="151">
        <f>(LARGE(C82:I82,1))+(LARGE(C82:I82,2))+(LARGE(C82:I82,3))</f>
        <v>49.93000000000001</v>
      </c>
      <c r="K82" s="154">
        <f>(RANK(J82,$J$16:$J$85))</f>
        <v>19</v>
      </c>
    </row>
    <row r="83" spans="1:11" ht="15">
      <c r="A83" s="116" t="s">
        <v>105</v>
      </c>
      <c r="B83" s="117" t="s">
        <v>192</v>
      </c>
      <c r="C83" s="118">
        <v>13.4</v>
      </c>
      <c r="D83" s="118">
        <v>0</v>
      </c>
      <c r="E83" s="118">
        <v>105.66</v>
      </c>
      <c r="F83" s="119">
        <v>0</v>
      </c>
      <c r="G83" s="119"/>
      <c r="H83" s="119"/>
      <c r="I83" s="119"/>
      <c r="J83" s="152"/>
      <c r="K83" s="155"/>
    </row>
    <row r="84" spans="1:11" ht="15.75" thickBot="1">
      <c r="A84" s="120" t="s">
        <v>193</v>
      </c>
      <c r="B84" s="121" t="s">
        <v>194</v>
      </c>
      <c r="C84" s="122"/>
      <c r="D84" s="122"/>
      <c r="E84" s="122"/>
      <c r="F84" s="123"/>
      <c r="G84" s="123"/>
      <c r="H84" s="123"/>
      <c r="I84" s="123"/>
      <c r="J84" s="153"/>
      <c r="K84" s="156"/>
    </row>
    <row r="85" spans="1:11" ht="12.75">
      <c r="A85" s="112" t="s">
        <v>104</v>
      </c>
      <c r="B85" s="113" t="s">
        <v>195</v>
      </c>
      <c r="C85" s="114">
        <v>46.13</v>
      </c>
      <c r="D85" s="114">
        <v>0</v>
      </c>
      <c r="E85" s="114">
        <v>60.81</v>
      </c>
      <c r="F85" s="115">
        <v>0</v>
      </c>
      <c r="G85" s="115"/>
      <c r="H85" s="115"/>
      <c r="I85" s="115"/>
      <c r="J85" s="151">
        <f>(LARGE(C85:I85,1))+(LARGE(C85:I85,2))+(LARGE(C85:I85,3))</f>
        <v>106.94</v>
      </c>
      <c r="K85" s="154">
        <f>(RANK(J85,$J$16:$J$85))</f>
        <v>14</v>
      </c>
    </row>
    <row r="86" spans="1:11" ht="15">
      <c r="A86" s="116" t="s">
        <v>196</v>
      </c>
      <c r="B86" s="117" t="s">
        <v>197</v>
      </c>
      <c r="C86" s="118">
        <v>104.59</v>
      </c>
      <c r="D86" s="118">
        <v>0</v>
      </c>
      <c r="E86" s="118">
        <v>145.97</v>
      </c>
      <c r="F86" s="119">
        <v>0</v>
      </c>
      <c r="G86" s="119"/>
      <c r="H86" s="119"/>
      <c r="I86" s="119"/>
      <c r="J86" s="152"/>
      <c r="K86" s="155"/>
    </row>
    <row r="87" spans="1:11" ht="15.75" thickBot="1">
      <c r="A87" s="120" t="s">
        <v>198</v>
      </c>
      <c r="B87" s="121" t="s">
        <v>199</v>
      </c>
      <c r="C87" s="122"/>
      <c r="D87" s="122"/>
      <c r="E87" s="122"/>
      <c r="F87" s="123"/>
      <c r="G87" s="123"/>
      <c r="H87" s="123"/>
      <c r="I87" s="123"/>
      <c r="J87" s="153"/>
      <c r="K87" s="156"/>
    </row>
    <row r="88" spans="1:7" ht="12.75">
      <c r="A88" s="127"/>
      <c r="B88" s="127"/>
      <c r="C88" s="127"/>
      <c r="D88" s="127"/>
      <c r="E88" s="127"/>
      <c r="F88" s="127"/>
      <c r="G88" s="127"/>
    </row>
    <row r="89" spans="1:7" ht="12.75">
      <c r="A89" s="127"/>
      <c r="B89" s="127"/>
      <c r="C89" s="127"/>
      <c r="D89" s="127"/>
      <c r="E89" s="127"/>
      <c r="F89" s="127"/>
      <c r="G89" s="127"/>
    </row>
    <row r="90" spans="1:7" ht="12.75">
      <c r="A90" s="127"/>
      <c r="B90" s="127"/>
      <c r="C90" s="127"/>
      <c r="D90" s="127"/>
      <c r="E90" s="127"/>
      <c r="F90" s="127"/>
      <c r="G90" s="127"/>
    </row>
    <row r="91" spans="1:7" ht="12.75">
      <c r="A91" s="127"/>
      <c r="B91" s="127"/>
      <c r="C91" s="127"/>
      <c r="D91" s="127"/>
      <c r="E91" s="127"/>
      <c r="F91" s="127"/>
      <c r="G91" s="127"/>
    </row>
    <row r="92" spans="1:7" ht="12.75">
      <c r="A92" s="127"/>
      <c r="B92" s="127"/>
      <c r="C92" s="127"/>
      <c r="D92" s="127"/>
      <c r="E92" s="127"/>
      <c r="F92" s="127"/>
      <c r="G92" s="127"/>
    </row>
    <row r="93" spans="1:7" ht="12.75">
      <c r="A93" s="127"/>
      <c r="B93" s="127"/>
      <c r="C93" s="127"/>
      <c r="D93" s="127"/>
      <c r="E93" s="127"/>
      <c r="F93" s="127"/>
      <c r="G93" s="127"/>
    </row>
    <row r="94" spans="1:7" ht="12.75">
      <c r="A94" s="127"/>
      <c r="B94" s="127"/>
      <c r="C94" s="127"/>
      <c r="D94" s="127"/>
      <c r="E94" s="127"/>
      <c r="F94" s="127"/>
      <c r="G94" s="127"/>
    </row>
    <row r="95" spans="1:7" ht="12.75">
      <c r="A95" s="127"/>
      <c r="B95" s="127"/>
      <c r="C95" s="127"/>
      <c r="D95" s="127"/>
      <c r="E95" s="127"/>
      <c r="F95" s="127"/>
      <c r="G95" s="127"/>
    </row>
    <row r="96" spans="1:7" ht="12.75">
      <c r="A96" s="127"/>
      <c r="B96" s="127"/>
      <c r="C96" s="127"/>
      <c r="D96" s="127"/>
      <c r="E96" s="127"/>
      <c r="F96" s="127"/>
      <c r="G96" s="127"/>
    </row>
    <row r="97" spans="1:7" ht="12.75">
      <c r="A97" s="127"/>
      <c r="B97" s="127"/>
      <c r="C97" s="127"/>
      <c r="D97" s="127"/>
      <c r="E97" s="127"/>
      <c r="F97" s="127"/>
      <c r="G97" s="127"/>
    </row>
    <row r="98" spans="1:7" ht="12.75">
      <c r="A98" s="127"/>
      <c r="B98" s="127"/>
      <c r="C98" s="127"/>
      <c r="D98" s="127"/>
      <c r="E98" s="127"/>
      <c r="F98" s="127"/>
      <c r="G98" s="127"/>
    </row>
    <row r="99" spans="1:7" ht="12.75">
      <c r="A99" s="127"/>
      <c r="B99" s="127"/>
      <c r="C99" s="127"/>
      <c r="D99" s="127"/>
      <c r="E99" s="127"/>
      <c r="F99" s="127"/>
      <c r="G99" s="127"/>
    </row>
    <row r="100" spans="1:7" ht="12.75">
      <c r="A100" s="127"/>
      <c r="B100" s="127"/>
      <c r="C100" s="127"/>
      <c r="D100" s="127"/>
      <c r="E100" s="127"/>
      <c r="F100" s="127"/>
      <c r="G100" s="127"/>
    </row>
    <row r="101" spans="1:7" ht="12.75">
      <c r="A101" s="127"/>
      <c r="B101" s="127"/>
      <c r="C101" s="127"/>
      <c r="D101" s="127"/>
      <c r="E101" s="127"/>
      <c r="F101" s="127"/>
      <c r="G101" s="127"/>
    </row>
    <row r="102" spans="1:7" ht="12.75">
      <c r="A102" s="127"/>
      <c r="B102" s="127"/>
      <c r="C102" s="127"/>
      <c r="D102" s="127"/>
      <c r="E102" s="127"/>
      <c r="F102" s="127"/>
      <c r="G102" s="127"/>
    </row>
    <row r="103" spans="1:7" ht="12.75">
      <c r="A103" s="127"/>
      <c r="B103" s="127"/>
      <c r="C103" s="127"/>
      <c r="D103" s="127"/>
      <c r="E103" s="127"/>
      <c r="F103" s="127"/>
      <c r="G103" s="127"/>
    </row>
    <row r="104" spans="1:7" ht="12.75">
      <c r="A104" s="127"/>
      <c r="B104" s="127"/>
      <c r="C104" s="127"/>
      <c r="D104" s="127"/>
      <c r="E104" s="127"/>
      <c r="F104" s="127"/>
      <c r="G104" s="127"/>
    </row>
    <row r="105" spans="1:7" ht="12.75">
      <c r="A105" s="127"/>
      <c r="B105" s="127"/>
      <c r="C105" s="127"/>
      <c r="D105" s="127"/>
      <c r="E105" s="127"/>
      <c r="F105" s="127"/>
      <c r="G105" s="127"/>
    </row>
    <row r="106" spans="1:7" ht="12.75">
      <c r="A106" s="127"/>
      <c r="B106" s="127"/>
      <c r="C106" s="127"/>
      <c r="D106" s="127"/>
      <c r="E106" s="127"/>
      <c r="F106" s="127"/>
      <c r="G106" s="127"/>
    </row>
    <row r="107" spans="1:7" ht="12.75">
      <c r="A107" s="127"/>
      <c r="B107" s="127"/>
      <c r="C107" s="127"/>
      <c r="D107" s="127"/>
      <c r="E107" s="127"/>
      <c r="F107" s="127"/>
      <c r="G107" s="127"/>
    </row>
    <row r="108" spans="1:7" ht="12.75">
      <c r="A108" s="127"/>
      <c r="B108" s="127"/>
      <c r="C108" s="127"/>
      <c r="D108" s="127"/>
      <c r="E108" s="127"/>
      <c r="F108" s="127"/>
      <c r="G108" s="127"/>
    </row>
    <row r="109" spans="1:7" ht="12.75">
      <c r="A109" s="127"/>
      <c r="B109" s="127"/>
      <c r="C109" s="127"/>
      <c r="D109" s="127"/>
      <c r="E109" s="127"/>
      <c r="F109" s="127"/>
      <c r="G109" s="127"/>
    </row>
    <row r="110" spans="1:7" ht="12.75">
      <c r="A110" s="127"/>
      <c r="B110" s="127"/>
      <c r="C110" s="127"/>
      <c r="D110" s="127"/>
      <c r="E110" s="127"/>
      <c r="F110" s="127"/>
      <c r="G110" s="127"/>
    </row>
    <row r="111" spans="1:7" ht="12.75">
      <c r="A111" s="127"/>
      <c r="B111" s="127"/>
      <c r="C111" s="127"/>
      <c r="D111" s="127"/>
      <c r="E111" s="127"/>
      <c r="F111" s="127"/>
      <c r="G111" s="127"/>
    </row>
    <row r="112" spans="1:7" ht="12.75">
      <c r="A112" s="127"/>
      <c r="B112" s="127"/>
      <c r="C112" s="127"/>
      <c r="D112" s="127"/>
      <c r="E112" s="127"/>
      <c r="F112" s="127"/>
      <c r="G112" s="127"/>
    </row>
    <row r="113" spans="1:7" ht="12.75">
      <c r="A113" s="127"/>
      <c r="B113" s="127"/>
      <c r="C113" s="127"/>
      <c r="D113" s="127"/>
      <c r="E113" s="127"/>
      <c r="F113" s="127"/>
      <c r="G113" s="127"/>
    </row>
    <row r="114" spans="1:7" ht="12.75">
      <c r="A114" s="127"/>
      <c r="B114" s="127"/>
      <c r="C114" s="127"/>
      <c r="D114" s="127"/>
      <c r="E114" s="127"/>
      <c r="F114" s="127"/>
      <c r="G114" s="127"/>
    </row>
    <row r="115" spans="1:7" ht="12.75">
      <c r="A115" s="127"/>
      <c r="B115" s="127"/>
      <c r="C115" s="127"/>
      <c r="D115" s="127"/>
      <c r="E115" s="127"/>
      <c r="F115" s="127"/>
      <c r="G115" s="127"/>
    </row>
    <row r="116" spans="1:7" ht="12.75">
      <c r="A116" s="127"/>
      <c r="B116" s="127"/>
      <c r="C116" s="127"/>
      <c r="D116" s="127"/>
      <c r="E116" s="127"/>
      <c r="F116" s="127"/>
      <c r="G116" s="127"/>
    </row>
    <row r="117" spans="1:7" ht="12.75">
      <c r="A117" s="127"/>
      <c r="B117" s="127"/>
      <c r="C117" s="127"/>
      <c r="D117" s="127"/>
      <c r="E117" s="127"/>
      <c r="F117" s="127"/>
      <c r="G117" s="127"/>
    </row>
    <row r="118" spans="1:7" ht="12.75">
      <c r="A118" s="127"/>
      <c r="B118" s="127"/>
      <c r="C118" s="127"/>
      <c r="D118" s="127"/>
      <c r="E118" s="127"/>
      <c r="F118" s="127"/>
      <c r="G118" s="127"/>
    </row>
    <row r="119" spans="1:7" ht="12.75">
      <c r="A119" s="127"/>
      <c r="B119" s="127"/>
      <c r="C119" s="127"/>
      <c r="D119" s="127"/>
      <c r="E119" s="127"/>
      <c r="F119" s="127"/>
      <c r="G119" s="127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  <row r="123" spans="1:7" ht="12.75">
      <c r="A123" s="127"/>
      <c r="B123" s="127"/>
      <c r="C123" s="127"/>
      <c r="D123" s="127"/>
      <c r="E123" s="127"/>
      <c r="F123" s="127"/>
      <c r="G123" s="127"/>
    </row>
    <row r="124" spans="1:7" ht="12.75">
      <c r="A124" s="127"/>
      <c r="B124" s="127"/>
      <c r="C124" s="127"/>
      <c r="D124" s="127"/>
      <c r="E124" s="127"/>
      <c r="F124" s="127"/>
      <c r="G124" s="127"/>
    </row>
    <row r="125" spans="1:7" ht="12.75">
      <c r="A125" s="127"/>
      <c r="B125" s="127"/>
      <c r="C125" s="127"/>
      <c r="D125" s="127"/>
      <c r="E125" s="127"/>
      <c r="F125" s="127"/>
      <c r="G125" s="127"/>
    </row>
    <row r="126" spans="1:7" ht="12.75">
      <c r="A126" s="127"/>
      <c r="B126" s="127"/>
      <c r="C126" s="127"/>
      <c r="D126" s="127"/>
      <c r="E126" s="127"/>
      <c r="F126" s="127"/>
      <c r="G126" s="127"/>
    </row>
    <row r="127" spans="1:7" ht="12.75">
      <c r="A127" s="127"/>
      <c r="B127" s="127"/>
      <c r="C127" s="127"/>
      <c r="D127" s="127"/>
      <c r="E127" s="127"/>
      <c r="F127" s="127"/>
      <c r="G127" s="127"/>
    </row>
    <row r="128" spans="1:7" ht="12.75">
      <c r="A128" s="127"/>
      <c r="B128" s="127"/>
      <c r="C128" s="127"/>
      <c r="D128" s="127"/>
      <c r="E128" s="127"/>
      <c r="F128" s="127"/>
      <c r="G128" s="127"/>
    </row>
    <row r="129" spans="1:7" ht="12.75">
      <c r="A129" s="127"/>
      <c r="B129" s="127"/>
      <c r="C129" s="127"/>
      <c r="D129" s="127"/>
      <c r="E129" s="127"/>
      <c r="F129" s="127"/>
      <c r="G129" s="127"/>
    </row>
    <row r="130" spans="1:7" ht="12.75">
      <c r="A130" s="127"/>
      <c r="B130" s="127"/>
      <c r="C130" s="127"/>
      <c r="D130" s="127"/>
      <c r="E130" s="127"/>
      <c r="F130" s="127"/>
      <c r="G130" s="127"/>
    </row>
    <row r="131" spans="1:7" ht="12.75">
      <c r="A131" s="127"/>
      <c r="B131" s="127"/>
      <c r="C131" s="127"/>
      <c r="D131" s="127"/>
      <c r="E131" s="127"/>
      <c r="F131" s="127"/>
      <c r="G131" s="127"/>
    </row>
    <row r="132" spans="1:7" ht="12.75">
      <c r="A132" s="127"/>
      <c r="B132" s="127"/>
      <c r="C132" s="127"/>
      <c r="D132" s="127"/>
      <c r="E132" s="127"/>
      <c r="F132" s="127"/>
      <c r="G132" s="127"/>
    </row>
    <row r="133" spans="1:7" ht="12.75">
      <c r="A133" s="127"/>
      <c r="B133" s="127"/>
      <c r="C133" s="127"/>
      <c r="D133" s="127"/>
      <c r="E133" s="127"/>
      <c r="F133" s="127"/>
      <c r="G133" s="127"/>
    </row>
    <row r="134" spans="1:7" ht="12.75">
      <c r="A134" s="127"/>
      <c r="B134" s="127"/>
      <c r="C134" s="127"/>
      <c r="D134" s="127"/>
      <c r="E134" s="127"/>
      <c r="F134" s="127"/>
      <c r="G134" s="127"/>
    </row>
    <row r="135" spans="1:7" ht="12.75">
      <c r="A135" s="127"/>
      <c r="B135" s="127"/>
      <c r="C135" s="127"/>
      <c r="D135" s="127"/>
      <c r="E135" s="127"/>
      <c r="F135" s="127"/>
      <c r="G135" s="127"/>
    </row>
    <row r="136" spans="1:7" ht="12.75">
      <c r="A136" s="127"/>
      <c r="B136" s="127"/>
      <c r="C136" s="127"/>
      <c r="D136" s="127"/>
      <c r="E136" s="127"/>
      <c r="F136" s="127"/>
      <c r="G136" s="127"/>
    </row>
    <row r="137" spans="1:7" ht="12.75">
      <c r="A137" s="127"/>
      <c r="B137" s="127"/>
      <c r="C137" s="127"/>
      <c r="D137" s="127"/>
      <c r="E137" s="127"/>
      <c r="F137" s="127"/>
      <c r="G137" s="127"/>
    </row>
    <row r="138" spans="1:7" ht="12.75">
      <c r="A138" s="127"/>
      <c r="B138" s="127"/>
      <c r="C138" s="127"/>
      <c r="D138" s="127"/>
      <c r="E138" s="127"/>
      <c r="F138" s="127"/>
      <c r="G138" s="127"/>
    </row>
    <row r="139" spans="1:7" ht="12.75">
      <c r="A139" s="127"/>
      <c r="B139" s="127"/>
      <c r="C139" s="127"/>
      <c r="D139" s="127"/>
      <c r="E139" s="127"/>
      <c r="F139" s="127"/>
      <c r="G139" s="127"/>
    </row>
    <row r="140" spans="1:7" ht="12.75">
      <c r="A140" s="127"/>
      <c r="B140" s="127"/>
      <c r="C140" s="127"/>
      <c r="D140" s="127"/>
      <c r="E140" s="127"/>
      <c r="F140" s="127"/>
      <c r="G140" s="127"/>
    </row>
    <row r="141" spans="1:7" ht="12.75">
      <c r="A141" s="127"/>
      <c r="B141" s="127"/>
      <c r="C141" s="127"/>
      <c r="D141" s="127"/>
      <c r="E141" s="127"/>
      <c r="F141" s="127"/>
      <c r="G141" s="127"/>
    </row>
    <row r="142" spans="1:7" ht="12.75">
      <c r="A142" s="127"/>
      <c r="B142" s="127"/>
      <c r="C142" s="127"/>
      <c r="D142" s="127"/>
      <c r="E142" s="127"/>
      <c r="F142" s="127"/>
      <c r="G142" s="127"/>
    </row>
    <row r="143" spans="1:7" ht="12.75">
      <c r="A143" s="127"/>
      <c r="B143" s="127"/>
      <c r="C143" s="127"/>
      <c r="D143" s="127"/>
      <c r="E143" s="127"/>
      <c r="F143" s="127"/>
      <c r="G143" s="127"/>
    </row>
    <row r="144" spans="1:7" ht="12.75">
      <c r="A144" s="127"/>
      <c r="B144" s="127"/>
      <c r="C144" s="127"/>
      <c r="D144" s="127"/>
      <c r="E144" s="127"/>
      <c r="F144" s="127"/>
      <c r="G144" s="127"/>
    </row>
    <row r="145" spans="1:7" ht="12.75">
      <c r="A145" s="127"/>
      <c r="B145" s="127"/>
      <c r="C145" s="127"/>
      <c r="D145" s="127"/>
      <c r="E145" s="127"/>
      <c r="F145" s="127"/>
      <c r="G145" s="127"/>
    </row>
    <row r="146" spans="1:7" ht="12.75">
      <c r="A146" s="127"/>
      <c r="B146" s="127"/>
      <c r="C146" s="127"/>
      <c r="D146" s="127"/>
      <c r="E146" s="127"/>
      <c r="F146" s="127"/>
      <c r="G146" s="127"/>
    </row>
    <row r="147" spans="1:7" ht="12.75">
      <c r="A147" s="127"/>
      <c r="B147" s="127"/>
      <c r="C147" s="127"/>
      <c r="D147" s="127"/>
      <c r="E147" s="127"/>
      <c r="F147" s="127"/>
      <c r="G147" s="127"/>
    </row>
    <row r="148" spans="1:7" ht="12.75">
      <c r="A148" s="127"/>
      <c r="B148" s="127"/>
      <c r="C148" s="127"/>
      <c r="D148" s="127"/>
      <c r="E148" s="127"/>
      <c r="F148" s="127"/>
      <c r="G148" s="127"/>
    </row>
    <row r="149" spans="1:7" ht="12.75">
      <c r="A149" s="127"/>
      <c r="B149" s="127"/>
      <c r="C149" s="127"/>
      <c r="D149" s="127"/>
      <c r="E149" s="127"/>
      <c r="F149" s="127"/>
      <c r="G149" s="127"/>
    </row>
    <row r="150" spans="1:7" ht="12.75">
      <c r="A150" s="127"/>
      <c r="B150" s="127"/>
      <c r="C150" s="127"/>
      <c r="D150" s="127"/>
      <c r="E150" s="127"/>
      <c r="F150" s="127"/>
      <c r="G150" s="127"/>
    </row>
    <row r="151" spans="1:7" ht="12.75">
      <c r="A151" s="127"/>
      <c r="B151" s="127"/>
      <c r="C151" s="127"/>
      <c r="D151" s="127"/>
      <c r="E151" s="127"/>
      <c r="F151" s="127"/>
      <c r="G151" s="127"/>
    </row>
    <row r="152" spans="1:7" ht="12.75">
      <c r="A152" s="127"/>
      <c r="B152" s="127"/>
      <c r="C152" s="127"/>
      <c r="D152" s="127"/>
      <c r="E152" s="127"/>
      <c r="F152" s="127"/>
      <c r="G152" s="127"/>
    </row>
    <row r="153" spans="1:7" ht="12.75">
      <c r="A153" s="127"/>
      <c r="B153" s="127"/>
      <c r="C153" s="127"/>
      <c r="D153" s="127"/>
      <c r="E153" s="127"/>
      <c r="F153" s="127"/>
      <c r="G153" s="127"/>
    </row>
    <row r="154" spans="1:7" ht="12.75">
      <c r="A154" s="127"/>
      <c r="B154" s="127"/>
      <c r="C154" s="127"/>
      <c r="D154" s="127"/>
      <c r="E154" s="127"/>
      <c r="F154" s="127"/>
      <c r="G154" s="127"/>
    </row>
    <row r="155" spans="1:7" ht="12.75">
      <c r="A155" s="127"/>
      <c r="B155" s="127"/>
      <c r="C155" s="127"/>
      <c r="D155" s="127"/>
      <c r="E155" s="127"/>
      <c r="F155" s="127"/>
      <c r="G155" s="127"/>
    </row>
    <row r="156" spans="1:7" ht="12.75">
      <c r="A156" s="127"/>
      <c r="B156" s="127"/>
      <c r="C156" s="127"/>
      <c r="D156" s="127"/>
      <c r="E156" s="127"/>
      <c r="F156" s="127"/>
      <c r="G156" s="127"/>
    </row>
    <row r="157" spans="1:7" ht="12.75">
      <c r="A157" s="127"/>
      <c r="B157" s="127"/>
      <c r="C157" s="127"/>
      <c r="D157" s="127"/>
      <c r="E157" s="127"/>
      <c r="F157" s="127"/>
      <c r="G157" s="127"/>
    </row>
    <row r="158" spans="1:7" ht="12.75">
      <c r="A158" s="127"/>
      <c r="B158" s="127"/>
      <c r="C158" s="127"/>
      <c r="D158" s="127"/>
      <c r="E158" s="127"/>
      <c r="F158" s="127"/>
      <c r="G158" s="127"/>
    </row>
    <row r="159" spans="1:7" ht="12.75">
      <c r="A159" s="127"/>
      <c r="B159" s="127"/>
      <c r="C159" s="127"/>
      <c r="D159" s="127"/>
      <c r="E159" s="127"/>
      <c r="F159" s="127"/>
      <c r="G159" s="127"/>
    </row>
    <row r="160" spans="1:7" ht="12.75">
      <c r="A160" s="127"/>
      <c r="B160" s="127"/>
      <c r="C160" s="127"/>
      <c r="D160" s="127"/>
      <c r="E160" s="127"/>
      <c r="F160" s="127"/>
      <c r="G160" s="127"/>
    </row>
    <row r="161" spans="1:7" ht="12.75">
      <c r="A161" s="127"/>
      <c r="B161" s="127"/>
      <c r="C161" s="127"/>
      <c r="D161" s="127"/>
      <c r="E161" s="127"/>
      <c r="F161" s="127"/>
      <c r="G161" s="127"/>
    </row>
    <row r="162" spans="1:7" ht="12.75">
      <c r="A162" s="127"/>
      <c r="B162" s="127"/>
      <c r="C162" s="127"/>
      <c r="D162" s="127"/>
      <c r="E162" s="127"/>
      <c r="F162" s="127"/>
      <c r="G162" s="127"/>
    </row>
    <row r="163" spans="1:7" ht="12.75">
      <c r="A163" s="127"/>
      <c r="B163" s="127"/>
      <c r="C163" s="127"/>
      <c r="D163" s="127"/>
      <c r="E163" s="127"/>
      <c r="F163" s="127"/>
      <c r="G163" s="127"/>
    </row>
    <row r="164" spans="1:7" ht="12.75">
      <c r="A164" s="127"/>
      <c r="B164" s="127"/>
      <c r="C164" s="127"/>
      <c r="D164" s="127"/>
      <c r="E164" s="127"/>
      <c r="F164" s="127"/>
      <c r="G164" s="127"/>
    </row>
    <row r="165" spans="1:7" ht="12.75">
      <c r="A165" s="127"/>
      <c r="B165" s="127"/>
      <c r="C165" s="127"/>
      <c r="D165" s="127"/>
      <c r="E165" s="127"/>
      <c r="F165" s="127"/>
      <c r="G165" s="127"/>
    </row>
    <row r="166" spans="1:7" ht="12.75">
      <c r="A166" s="127"/>
      <c r="B166" s="127"/>
      <c r="C166" s="127"/>
      <c r="D166" s="127"/>
      <c r="E166" s="127"/>
      <c r="F166" s="127"/>
      <c r="G166" s="127"/>
    </row>
    <row r="167" spans="1:7" ht="12.75">
      <c r="A167" s="127"/>
      <c r="B167" s="127"/>
      <c r="C167" s="127"/>
      <c r="D167" s="127"/>
      <c r="E167" s="127"/>
      <c r="F167" s="127"/>
      <c r="G167" s="127"/>
    </row>
    <row r="168" spans="1:7" ht="12.75">
      <c r="A168" s="127"/>
      <c r="B168" s="127"/>
      <c r="C168" s="127"/>
      <c r="D168" s="127"/>
      <c r="E168" s="127"/>
      <c r="F168" s="127"/>
      <c r="G168" s="127"/>
    </row>
    <row r="169" spans="1:7" ht="12.75">
      <c r="A169" s="127"/>
      <c r="B169" s="127"/>
      <c r="C169" s="127"/>
      <c r="D169" s="127"/>
      <c r="E169" s="127"/>
      <c r="F169" s="127"/>
      <c r="G169" s="127"/>
    </row>
    <row r="170" spans="1:7" ht="12.75">
      <c r="A170" s="127"/>
      <c r="B170" s="127"/>
      <c r="C170" s="127"/>
      <c r="D170" s="127"/>
      <c r="E170" s="127"/>
      <c r="F170" s="127"/>
      <c r="G170" s="127"/>
    </row>
    <row r="171" spans="1:7" ht="12.75">
      <c r="A171" s="127"/>
      <c r="B171" s="127"/>
      <c r="C171" s="127"/>
      <c r="D171" s="127"/>
      <c r="E171" s="127"/>
      <c r="F171" s="127"/>
      <c r="G171" s="127"/>
    </row>
    <row r="172" spans="1:7" ht="12.75">
      <c r="A172" s="127"/>
      <c r="B172" s="127"/>
      <c r="C172" s="127"/>
      <c r="D172" s="127"/>
      <c r="E172" s="127"/>
      <c r="F172" s="127"/>
      <c r="G172" s="127"/>
    </row>
    <row r="173" spans="1:7" ht="12.75">
      <c r="A173" s="127"/>
      <c r="B173" s="127"/>
      <c r="C173" s="127"/>
      <c r="D173" s="127"/>
      <c r="E173" s="127"/>
      <c r="F173" s="127"/>
      <c r="G173" s="127"/>
    </row>
    <row r="174" spans="1:7" ht="12.75">
      <c r="A174" s="127"/>
      <c r="B174" s="127"/>
      <c r="C174" s="127"/>
      <c r="D174" s="127"/>
      <c r="E174" s="127"/>
      <c r="F174" s="127"/>
      <c r="G174" s="127"/>
    </row>
    <row r="175" spans="1:7" ht="12.75">
      <c r="A175" s="127"/>
      <c r="B175" s="127"/>
      <c r="C175" s="127"/>
      <c r="D175" s="127"/>
      <c r="E175" s="127"/>
      <c r="F175" s="127"/>
      <c r="G175" s="127"/>
    </row>
    <row r="176" spans="1:7" ht="12.75">
      <c r="A176" s="127"/>
      <c r="B176" s="127"/>
      <c r="C176" s="127"/>
      <c r="D176" s="127"/>
      <c r="E176" s="127"/>
      <c r="F176" s="127"/>
      <c r="G176" s="127"/>
    </row>
    <row r="177" spans="1:7" ht="12.75">
      <c r="A177" s="127"/>
      <c r="B177" s="127"/>
      <c r="C177" s="127"/>
      <c r="D177" s="127"/>
      <c r="E177" s="127"/>
      <c r="F177" s="127"/>
      <c r="G177" s="127"/>
    </row>
    <row r="178" spans="1:7" ht="12.75">
      <c r="A178" s="127"/>
      <c r="B178" s="127"/>
      <c r="C178" s="127"/>
      <c r="D178" s="127"/>
      <c r="E178" s="127"/>
      <c r="F178" s="127"/>
      <c r="G178" s="127"/>
    </row>
    <row r="179" spans="1:7" ht="12.75">
      <c r="A179" s="127"/>
      <c r="B179" s="127"/>
      <c r="C179" s="127"/>
      <c r="D179" s="127"/>
      <c r="E179" s="127"/>
      <c r="F179" s="127"/>
      <c r="G179" s="127"/>
    </row>
    <row r="180" spans="1:7" ht="12.75">
      <c r="A180" s="127"/>
      <c r="B180" s="127"/>
      <c r="C180" s="127"/>
      <c r="D180" s="127"/>
      <c r="E180" s="127"/>
      <c r="F180" s="127"/>
      <c r="G180" s="127"/>
    </row>
    <row r="181" spans="1:7" ht="12.75">
      <c r="A181" s="127"/>
      <c r="B181" s="127"/>
      <c r="C181" s="127"/>
      <c r="D181" s="127"/>
      <c r="E181" s="127"/>
      <c r="F181" s="127"/>
      <c r="G181" s="127"/>
    </row>
    <row r="182" spans="1:7" ht="12.75">
      <c r="A182" s="127"/>
      <c r="B182" s="127"/>
      <c r="C182" s="127"/>
      <c r="D182" s="127"/>
      <c r="E182" s="127"/>
      <c r="F182" s="127"/>
      <c r="G182" s="127"/>
    </row>
    <row r="183" spans="1:7" ht="12.75">
      <c r="A183" s="127"/>
      <c r="B183" s="127"/>
      <c r="C183" s="127"/>
      <c r="D183" s="127"/>
      <c r="E183" s="127"/>
      <c r="F183" s="127"/>
      <c r="G183" s="127"/>
    </row>
    <row r="184" spans="1:7" ht="12.75">
      <c r="A184" s="127"/>
      <c r="B184" s="127"/>
      <c r="C184" s="127"/>
      <c r="D184" s="127"/>
      <c r="E184" s="127"/>
      <c r="F184" s="127"/>
      <c r="G184" s="127"/>
    </row>
    <row r="185" spans="1:7" ht="12.75">
      <c r="A185" s="127"/>
      <c r="B185" s="127"/>
      <c r="C185" s="127"/>
      <c r="D185" s="127"/>
      <c r="E185" s="127"/>
      <c r="F185" s="127"/>
      <c r="G185" s="127"/>
    </row>
    <row r="186" spans="1:7" ht="12.75">
      <c r="A186" s="127"/>
      <c r="B186" s="127"/>
      <c r="C186" s="127"/>
      <c r="D186" s="127"/>
      <c r="E186" s="127"/>
      <c r="F186" s="127"/>
      <c r="G186" s="127"/>
    </row>
    <row r="187" spans="1:7" ht="12.75">
      <c r="A187" s="127"/>
      <c r="B187" s="127"/>
      <c r="C187" s="127"/>
      <c r="D187" s="127"/>
      <c r="E187" s="127"/>
      <c r="F187" s="127"/>
      <c r="G187" s="127"/>
    </row>
    <row r="188" spans="1:7" ht="12.75">
      <c r="A188" s="127"/>
      <c r="B188" s="127"/>
      <c r="C188" s="127"/>
      <c r="D188" s="127"/>
      <c r="E188" s="127"/>
      <c r="F188" s="127"/>
      <c r="G188" s="127"/>
    </row>
    <row r="189" spans="1:7" ht="12.75">
      <c r="A189" s="127"/>
      <c r="B189" s="127"/>
      <c r="C189" s="127"/>
      <c r="D189" s="127"/>
      <c r="E189" s="127"/>
      <c r="F189" s="127"/>
      <c r="G189" s="127"/>
    </row>
    <row r="190" spans="1:7" ht="12.75">
      <c r="A190" s="127"/>
      <c r="B190" s="127"/>
      <c r="C190" s="127"/>
      <c r="D190" s="127"/>
      <c r="E190" s="127"/>
      <c r="F190" s="127"/>
      <c r="G190" s="127"/>
    </row>
    <row r="191" spans="1:7" ht="12.75">
      <c r="A191" s="127"/>
      <c r="B191" s="127"/>
      <c r="C191" s="127"/>
      <c r="D191" s="127"/>
      <c r="E191" s="127"/>
      <c r="F191" s="127"/>
      <c r="G191" s="127"/>
    </row>
    <row r="192" spans="1:7" ht="12.75">
      <c r="A192" s="127"/>
      <c r="B192" s="127"/>
      <c r="C192" s="127"/>
      <c r="D192" s="127"/>
      <c r="E192" s="127"/>
      <c r="F192" s="127"/>
      <c r="G192" s="127"/>
    </row>
    <row r="193" spans="1:7" ht="12.75">
      <c r="A193" s="127"/>
      <c r="B193" s="127"/>
      <c r="C193" s="127"/>
      <c r="D193" s="127"/>
      <c r="E193" s="127"/>
      <c r="F193" s="127"/>
      <c r="G193" s="127"/>
    </row>
    <row r="194" spans="1:7" ht="12.75">
      <c r="A194" s="127"/>
      <c r="B194" s="127"/>
      <c r="C194" s="127"/>
      <c r="D194" s="127"/>
      <c r="E194" s="127"/>
      <c r="F194" s="127"/>
      <c r="G194" s="127"/>
    </row>
    <row r="195" spans="1:7" ht="12.75">
      <c r="A195" s="127"/>
      <c r="B195" s="127"/>
      <c r="C195" s="127"/>
      <c r="D195" s="127"/>
      <c r="E195" s="127"/>
      <c r="F195" s="127"/>
      <c r="G195" s="127"/>
    </row>
    <row r="196" spans="1:7" ht="12.75">
      <c r="A196" s="127"/>
      <c r="B196" s="127"/>
      <c r="C196" s="127"/>
      <c r="D196" s="127"/>
      <c r="E196" s="127"/>
      <c r="F196" s="127"/>
      <c r="G196" s="127"/>
    </row>
    <row r="197" spans="1:7" ht="12.75">
      <c r="A197" s="127"/>
      <c r="B197" s="127"/>
      <c r="C197" s="127"/>
      <c r="D197" s="127"/>
      <c r="E197" s="127"/>
      <c r="F197" s="127"/>
      <c r="G197" s="127"/>
    </row>
    <row r="198" spans="1:7" ht="12.75">
      <c r="A198" s="127"/>
      <c r="B198" s="127"/>
      <c r="C198" s="127"/>
      <c r="D198" s="127"/>
      <c r="E198" s="127"/>
      <c r="F198" s="127"/>
      <c r="G198" s="127"/>
    </row>
    <row r="199" spans="1:7" ht="12.75">
      <c r="A199" s="127"/>
      <c r="B199" s="127"/>
      <c r="C199" s="127"/>
      <c r="D199" s="127"/>
      <c r="E199" s="127"/>
      <c r="F199" s="127"/>
      <c r="G199" s="127"/>
    </row>
  </sheetData>
  <sheetProtection/>
  <mergeCells count="53">
    <mergeCell ref="A1:K1"/>
    <mergeCell ref="A2:K2"/>
    <mergeCell ref="A3:K3"/>
    <mergeCell ref="A4:K4"/>
    <mergeCell ref="J11:K11"/>
    <mergeCell ref="J16:J18"/>
    <mergeCell ref="K16:K18"/>
    <mergeCell ref="J19:J21"/>
    <mergeCell ref="K19:K21"/>
    <mergeCell ref="J22:J24"/>
    <mergeCell ref="K22:K24"/>
    <mergeCell ref="J25:J27"/>
    <mergeCell ref="K25:K27"/>
    <mergeCell ref="J28:J30"/>
    <mergeCell ref="K28:K30"/>
    <mergeCell ref="J31:J33"/>
    <mergeCell ref="K31:K33"/>
    <mergeCell ref="J34:J36"/>
    <mergeCell ref="K34:K36"/>
    <mergeCell ref="J37:J39"/>
    <mergeCell ref="K37:K39"/>
    <mergeCell ref="J40:J42"/>
    <mergeCell ref="K40:K42"/>
    <mergeCell ref="J43:J45"/>
    <mergeCell ref="K43:K45"/>
    <mergeCell ref="J46:J48"/>
    <mergeCell ref="K46:K48"/>
    <mergeCell ref="J49:J51"/>
    <mergeCell ref="K49:K51"/>
    <mergeCell ref="J52:J54"/>
    <mergeCell ref="K52:K54"/>
    <mergeCell ref="J55:J57"/>
    <mergeCell ref="K55:K57"/>
    <mergeCell ref="J58:J60"/>
    <mergeCell ref="K58:K60"/>
    <mergeCell ref="J61:J63"/>
    <mergeCell ref="K61:K63"/>
    <mergeCell ref="J64:J66"/>
    <mergeCell ref="K64:K66"/>
    <mergeCell ref="J67:J69"/>
    <mergeCell ref="K67:K69"/>
    <mergeCell ref="J70:J72"/>
    <mergeCell ref="K70:K72"/>
    <mergeCell ref="J82:J84"/>
    <mergeCell ref="K82:K84"/>
    <mergeCell ref="J85:J87"/>
    <mergeCell ref="K85:K87"/>
    <mergeCell ref="J73:J75"/>
    <mergeCell ref="K73:K75"/>
    <mergeCell ref="J76:J78"/>
    <mergeCell ref="K76:K78"/>
    <mergeCell ref="J79:J81"/>
    <mergeCell ref="K79:K8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</dc:creator>
  <cp:keywords/>
  <dc:description/>
  <cp:lastModifiedBy>ToHo</cp:lastModifiedBy>
  <cp:lastPrinted>2012-07-14T10:22:26Z</cp:lastPrinted>
  <dcterms:created xsi:type="dcterms:W3CDTF">2001-02-14T13:08:49Z</dcterms:created>
  <dcterms:modified xsi:type="dcterms:W3CDTF">2012-10-13T20:58:02Z</dcterms:modified>
  <cp:category/>
  <cp:version/>
  <cp:contentType/>
  <cp:contentStatus/>
</cp:coreProperties>
</file>