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tabRatio="650" firstSheet="1" activeTab="1"/>
  </bookViews>
  <sheets>
    <sheet name="registrace" sheetId="1" r:id="rId1"/>
    <sheet name="Pistole" sheetId="2" r:id="rId2"/>
    <sheet name="Revolver" sheetId="3" r:id="rId3"/>
    <sheet name="Úpu 7,62 STD" sheetId="4" r:id="rId4"/>
    <sheet name="Úpu 7,62 OPEN" sheetId="5" r:id="rId5"/>
    <sheet name=".223 STD" sheetId="6" r:id="rId6"/>
    <sheet name=".223 OPEN" sheetId="7" r:id="rId7"/>
    <sheet name="PDW" sheetId="8" r:id="rId8"/>
    <sheet name="Opakovačka" sheetId="9" r:id="rId9"/>
  </sheets>
  <definedNames>
    <definedName name="_xlnm.Print_Titles" localSheetId="0">'registrace'!$13:$14</definedName>
  </definedNames>
  <calcPr fullCalcOnLoad="1"/>
</workbook>
</file>

<file path=xl/sharedStrings.xml><?xml version="1.0" encoding="utf-8"?>
<sst xmlns="http://schemas.openxmlformats.org/spreadsheetml/2006/main" count="515" uniqueCount="107">
  <si>
    <t>V Ý S L E D K O V Á     L I S T I N A</t>
  </si>
  <si>
    <t>Název soutěže</t>
  </si>
  <si>
    <t>Pořadatel</t>
  </si>
  <si>
    <t>Termín konání</t>
  </si>
  <si>
    <t>Místo konání</t>
  </si>
  <si>
    <t>Hodnocení</t>
  </si>
  <si>
    <t>Pojistné číslo soutěže</t>
  </si>
  <si>
    <t>Disciplíny</t>
  </si>
  <si>
    <t>Protesty</t>
  </si>
  <si>
    <t>Diskvalifikace</t>
  </si>
  <si>
    <t>Hlavní rozhodčí</t>
  </si>
  <si>
    <t>Ředitel soutěže</t>
  </si>
  <si>
    <t>Organizace, klub</t>
  </si>
  <si>
    <t>Horký Pavel</t>
  </si>
  <si>
    <t>Prepletaný Jan VR-06</t>
  </si>
  <si>
    <t>Jméno</t>
  </si>
  <si>
    <t>Pořadí</t>
  </si>
  <si>
    <t>Sportovní střelnice Žalany</t>
  </si>
  <si>
    <t>Prepletaný Jan</t>
  </si>
  <si>
    <t>Chaloupecký Pavel</t>
  </si>
  <si>
    <t>Hrádek Martin</t>
  </si>
  <si>
    <t>Mířená Pi/Re zvlášť, Úpu (standart/open) zvlášť</t>
  </si>
  <si>
    <t>KVZ &amp; SBTS Teplice</t>
  </si>
  <si>
    <t>Jarní mířená</t>
  </si>
  <si>
    <t>KVZ Teplice</t>
  </si>
  <si>
    <t>Horký Tomáš</t>
  </si>
  <si>
    <t>Šorer Jiří</t>
  </si>
  <si>
    <t>10 x</t>
  </si>
  <si>
    <t>9 x</t>
  </si>
  <si>
    <t>8 x</t>
  </si>
  <si>
    <t>7 x</t>
  </si>
  <si>
    <t>6 x</t>
  </si>
  <si>
    <t>5 x</t>
  </si>
  <si>
    <t>0 x</t>
  </si>
  <si>
    <t>body celkem</t>
  </si>
  <si>
    <t>Gerstdorf Jan</t>
  </si>
  <si>
    <t>KVZ Most</t>
  </si>
  <si>
    <t>Červenka Miroslav</t>
  </si>
  <si>
    <t>KVZ Děčín</t>
  </si>
  <si>
    <t>Novotný Milan</t>
  </si>
  <si>
    <t>Jirásek Miloslav</t>
  </si>
  <si>
    <t>SČS</t>
  </si>
  <si>
    <t>Štefl Radek</t>
  </si>
  <si>
    <t>SKP Louny</t>
  </si>
  <si>
    <t>Dlouhý Václav</t>
  </si>
  <si>
    <t>KVZ Chomutov</t>
  </si>
  <si>
    <t>Hodinka Ladislav</t>
  </si>
  <si>
    <t>Švarc Vlastimil</t>
  </si>
  <si>
    <t>KVZ Čimelice</t>
  </si>
  <si>
    <t>Vecko Martin</t>
  </si>
  <si>
    <t>Punčochář Jaromír</t>
  </si>
  <si>
    <t>AVZO</t>
  </si>
  <si>
    <t>Heřmánek Miroslav</t>
  </si>
  <si>
    <t>Kadeřábek Saša</t>
  </si>
  <si>
    <t>Malčánek Jaroslav</t>
  </si>
  <si>
    <t>K5 Praha</t>
  </si>
  <si>
    <t>Novotný Zbyněk</t>
  </si>
  <si>
    <t>SSKVZ Rakovník</t>
  </si>
  <si>
    <t>vnitřních 10</t>
  </si>
  <si>
    <t>Přibyl Petr</t>
  </si>
  <si>
    <t>Koukal Lukáš (MIMO)</t>
  </si>
  <si>
    <t>Kvoch Jan</t>
  </si>
  <si>
    <t>Vlk Pavel</t>
  </si>
  <si>
    <t>Bendl</t>
  </si>
  <si>
    <t>Neratovice</t>
  </si>
  <si>
    <t>Unitop</t>
  </si>
  <si>
    <t>Beran</t>
  </si>
  <si>
    <t>Novák Leoš</t>
  </si>
  <si>
    <t>SSK Skalice u ČL</t>
  </si>
  <si>
    <t>Hlavata Jaroslav</t>
  </si>
  <si>
    <t>Křapka Martin</t>
  </si>
  <si>
    <t>Bláha Milan</t>
  </si>
  <si>
    <t>Pojer Lubomír</t>
  </si>
  <si>
    <t>Vodička Luděk</t>
  </si>
  <si>
    <t>Kašpar Josef</t>
  </si>
  <si>
    <t>Mířená Pi/Re 5+20, Úpu 7,62/.223/PDW 5+20 50m (standart/open) - terče 135/P + redukce</t>
  </si>
  <si>
    <t>Straka Jan</t>
  </si>
  <si>
    <t>Vodička Luděk .22</t>
  </si>
  <si>
    <t>sobota, 11.3.2017</t>
  </si>
  <si>
    <t>Švarc Vlastimil st.</t>
  </si>
  <si>
    <t>Čengery Jan</t>
  </si>
  <si>
    <t>Volhejn Ladislav</t>
  </si>
  <si>
    <t>Severa</t>
  </si>
  <si>
    <t>Chaloupecká Anička</t>
  </si>
  <si>
    <t>Kettner Zdeněk</t>
  </si>
  <si>
    <t>SKP Teplice</t>
  </si>
  <si>
    <t>Hodinka Ladislav .45</t>
  </si>
  <si>
    <t>Pistole</t>
  </si>
  <si>
    <t>Revolver</t>
  </si>
  <si>
    <t>7,62 STD</t>
  </si>
  <si>
    <t>7,62 OPEN</t>
  </si>
  <si>
    <t>.223 STD</t>
  </si>
  <si>
    <t>.223 OPEN</t>
  </si>
  <si>
    <t>PDW</t>
  </si>
  <si>
    <t>Opakovačka</t>
  </si>
  <si>
    <t>sobota, 10.3.2018</t>
  </si>
  <si>
    <t>Janáček Oldřich</t>
  </si>
  <si>
    <t>Herák Ondřej</t>
  </si>
  <si>
    <t>Grunt Jan</t>
  </si>
  <si>
    <t>KVZ Březno</t>
  </si>
  <si>
    <t>Punčochář</t>
  </si>
  <si>
    <t>a</t>
  </si>
  <si>
    <t>b</t>
  </si>
  <si>
    <t>por_v_10</t>
  </si>
  <si>
    <t>Svarc ml</t>
  </si>
  <si>
    <t>;</t>
  </si>
  <si>
    <t>Prepletaný Jan MR-07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</si>
</sst>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8"/>
      <name val="Arial"/>
      <family val="0"/>
    </font>
    <font>
      <sz val="12"/>
      <name val="Bookman Old Styl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4" borderId="14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5" fillId="24" borderId="15" xfId="0" applyFont="1" applyFill="1" applyBorder="1" applyAlignment="1">
      <alignment/>
    </xf>
    <xf numFmtId="14" fontId="4" fillId="24" borderId="14" xfId="0" applyNumberFormat="1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5" fillId="24" borderId="17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4" fillId="24" borderId="10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left"/>
    </xf>
    <xf numFmtId="0" fontId="4" fillId="4" borderId="18" xfId="0" applyFont="1" applyFill="1" applyBorder="1" applyAlignment="1">
      <alignment/>
    </xf>
    <xf numFmtId="0" fontId="4" fillId="24" borderId="19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14" fontId="4" fillId="24" borderId="16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1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4" fillId="24" borderId="0" xfId="0" applyFont="1" applyFill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8" fillId="25" borderId="22" xfId="0" applyFont="1" applyFill="1" applyBorder="1" applyAlignment="1">
      <alignment horizontal="center"/>
    </xf>
    <xf numFmtId="0" fontId="8" fillId="25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24" borderId="0" xfId="0" applyFill="1" applyAlignment="1">
      <alignment/>
    </xf>
    <xf numFmtId="0" fontId="10" fillId="24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25" borderId="2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10" borderId="27" xfId="0" applyFont="1" applyFill="1" applyBorder="1" applyAlignment="1">
      <alignment horizontal="center"/>
    </xf>
    <xf numFmtId="0" fontId="3" fillId="10" borderId="28" xfId="0" applyFont="1" applyFill="1" applyBorder="1" applyAlignment="1">
      <alignment horizontal="center"/>
    </xf>
    <xf numFmtId="0" fontId="3" fillId="10" borderId="29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Followed Hyperlink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pane ySplit="14" topLeftCell="BM15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24.421875" style="0" customWidth="1"/>
    <col min="2" max="2" width="17.7109375" style="0" customWidth="1"/>
    <col min="3" max="3" width="7.421875" style="0" bestFit="1" customWidth="1"/>
    <col min="4" max="4" width="9.8515625" style="0" bestFit="1" customWidth="1"/>
    <col min="5" max="5" width="10.00390625" style="0" bestFit="1" customWidth="1"/>
    <col min="6" max="6" width="11.7109375" style="0" bestFit="1" customWidth="1"/>
    <col min="7" max="7" width="10.00390625" style="0" bestFit="1" customWidth="1"/>
    <col min="8" max="8" width="11.7109375" style="0" bestFit="1" customWidth="1"/>
    <col min="9" max="9" width="6.140625" style="0" bestFit="1" customWidth="1"/>
    <col min="10" max="10" width="13.28125" style="0" bestFit="1" customWidth="1"/>
  </cols>
  <sheetData>
    <row r="1" spans="1:17" ht="27" thickBo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ht="12.75">
      <c r="A2" s="1" t="s">
        <v>1</v>
      </c>
      <c r="B2" s="2" t="s">
        <v>23</v>
      </c>
      <c r="C2" s="20"/>
      <c r="D2" s="20"/>
      <c r="E2" s="20"/>
      <c r="F2" s="20"/>
      <c r="G2" s="20"/>
      <c r="H2" s="20"/>
      <c r="I2" s="20"/>
      <c r="J2" s="3"/>
      <c r="K2" s="3"/>
      <c r="L2" s="3"/>
      <c r="M2" s="3"/>
      <c r="N2" s="28"/>
      <c r="O2" s="3"/>
      <c r="P2" s="3"/>
      <c r="Q2" s="4"/>
    </row>
    <row r="3" spans="1:17" ht="15.75">
      <c r="A3" s="5" t="s">
        <v>2</v>
      </c>
      <c r="B3" s="6" t="s">
        <v>22</v>
      </c>
      <c r="C3" s="21"/>
      <c r="D3" s="21"/>
      <c r="E3" s="21"/>
      <c r="F3" s="21"/>
      <c r="G3" s="21"/>
      <c r="H3" s="21"/>
      <c r="I3" s="21"/>
      <c r="J3" s="7"/>
      <c r="K3" s="7"/>
      <c r="L3" s="7"/>
      <c r="M3" s="7"/>
      <c r="N3" s="29"/>
      <c r="O3" s="7"/>
      <c r="P3" s="7"/>
      <c r="Q3" s="19"/>
    </row>
    <row r="4" spans="1:17" ht="15">
      <c r="A4" s="1" t="s">
        <v>3</v>
      </c>
      <c r="B4" s="9" t="s">
        <v>95</v>
      </c>
      <c r="C4" s="22"/>
      <c r="D4" s="22"/>
      <c r="E4" s="22"/>
      <c r="F4" s="22"/>
      <c r="G4" s="22"/>
      <c r="H4" s="22"/>
      <c r="I4" s="22"/>
      <c r="J4" s="10"/>
      <c r="K4" s="10"/>
      <c r="L4" s="10"/>
      <c r="M4" s="10"/>
      <c r="N4" s="30"/>
      <c r="O4" s="10"/>
      <c r="P4" s="10"/>
      <c r="Q4" s="11"/>
    </row>
    <row r="5" spans="1:17" ht="15">
      <c r="A5" s="5" t="s">
        <v>4</v>
      </c>
      <c r="B5" s="12" t="s">
        <v>17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9"/>
      <c r="O5" s="7"/>
      <c r="P5" s="7"/>
      <c r="Q5" s="8"/>
    </row>
    <row r="6" spans="1:17" ht="15">
      <c r="A6" s="1" t="s">
        <v>5</v>
      </c>
      <c r="B6" s="12" t="s">
        <v>21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0"/>
      <c r="O6" s="10"/>
      <c r="P6" s="10"/>
      <c r="Q6" s="11"/>
    </row>
    <row r="7" spans="1:17" ht="15">
      <c r="A7" s="5" t="s">
        <v>6</v>
      </c>
      <c r="B7" s="6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29"/>
      <c r="O7" s="7"/>
      <c r="P7" s="7"/>
      <c r="Q7" s="8"/>
    </row>
    <row r="8" spans="1:17" ht="15">
      <c r="A8" s="1" t="s">
        <v>7</v>
      </c>
      <c r="B8" s="12" t="s">
        <v>75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0"/>
      <c r="O8" s="10"/>
      <c r="P8" s="10"/>
      <c r="Q8" s="11"/>
    </row>
    <row r="9" spans="1:17" ht="15">
      <c r="A9" s="5" t="s">
        <v>8</v>
      </c>
      <c r="B9" s="13">
        <v>0</v>
      </c>
      <c r="C9" s="23"/>
      <c r="D9" s="23"/>
      <c r="E9" s="23"/>
      <c r="F9" s="23"/>
      <c r="G9" s="23"/>
      <c r="H9" s="23"/>
      <c r="I9" s="23"/>
      <c r="J9" s="7"/>
      <c r="K9" s="7"/>
      <c r="L9" s="7"/>
      <c r="M9" s="7"/>
      <c r="N9" s="29"/>
      <c r="O9" s="7"/>
      <c r="P9" s="7"/>
      <c r="Q9" s="8"/>
    </row>
    <row r="10" spans="1:17" ht="15">
      <c r="A10" s="1" t="s">
        <v>9</v>
      </c>
      <c r="B10" s="14"/>
      <c r="C10" s="24"/>
      <c r="D10" s="24"/>
      <c r="E10" s="24"/>
      <c r="F10" s="24"/>
      <c r="G10" s="24"/>
      <c r="H10" s="24"/>
      <c r="I10" s="24"/>
      <c r="J10" s="10"/>
      <c r="K10" s="10"/>
      <c r="L10" s="10"/>
      <c r="M10" s="10"/>
      <c r="N10" s="30"/>
      <c r="O10" s="10"/>
      <c r="P10" s="10"/>
      <c r="Q10" s="11"/>
    </row>
    <row r="11" spans="1:17" ht="15">
      <c r="A11" s="5" t="s">
        <v>10</v>
      </c>
      <c r="B11" s="14" t="s">
        <v>14</v>
      </c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29"/>
      <c r="O11" s="7"/>
      <c r="P11" s="7"/>
      <c r="Q11" s="8"/>
    </row>
    <row r="12" spans="1:17" ht="15.75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1"/>
      <c r="O12" s="17"/>
      <c r="P12" s="17"/>
      <c r="Q12" s="18"/>
    </row>
    <row r="13" ht="13.5" thickBot="1"/>
    <row r="14" spans="1:10" ht="15.75">
      <c r="A14" s="34" t="s">
        <v>15</v>
      </c>
      <c r="B14" s="34" t="s">
        <v>12</v>
      </c>
      <c r="C14" s="34" t="s">
        <v>87</v>
      </c>
      <c r="D14" s="34" t="s">
        <v>88</v>
      </c>
      <c r="E14" s="34" t="s">
        <v>89</v>
      </c>
      <c r="F14" s="34" t="s">
        <v>90</v>
      </c>
      <c r="G14" s="34" t="s">
        <v>91</v>
      </c>
      <c r="H14" s="34" t="s">
        <v>92</v>
      </c>
      <c r="I14" s="34" t="s">
        <v>93</v>
      </c>
      <c r="J14" s="34" t="s">
        <v>94</v>
      </c>
    </row>
    <row r="15" spans="1:9" ht="15.75">
      <c r="A15" s="36" t="s">
        <v>13</v>
      </c>
      <c r="B15" s="37" t="s">
        <v>24</v>
      </c>
      <c r="C15">
        <v>1</v>
      </c>
      <c r="D15">
        <v>1</v>
      </c>
      <c r="E15">
        <v>1</v>
      </c>
      <c r="F15">
        <v>1</v>
      </c>
      <c r="I15">
        <v>1</v>
      </c>
    </row>
    <row r="16" spans="1:10" ht="15.75">
      <c r="A16" s="36" t="s">
        <v>53</v>
      </c>
      <c r="B16" s="37" t="s">
        <v>45</v>
      </c>
      <c r="C16">
        <v>1</v>
      </c>
      <c r="D16">
        <v>1</v>
      </c>
      <c r="H16">
        <v>1</v>
      </c>
      <c r="I16">
        <v>1</v>
      </c>
      <c r="J16">
        <v>1</v>
      </c>
    </row>
    <row r="17" spans="1:10" ht="15.75">
      <c r="A17" s="36" t="s">
        <v>61</v>
      </c>
      <c r="B17" s="37" t="s">
        <v>41</v>
      </c>
      <c r="C17">
        <v>1</v>
      </c>
      <c r="D17">
        <v>1</v>
      </c>
      <c r="E17">
        <v>1</v>
      </c>
      <c r="G17">
        <v>1</v>
      </c>
      <c r="H17">
        <v>1</v>
      </c>
      <c r="I17">
        <v>1</v>
      </c>
      <c r="J17">
        <v>1</v>
      </c>
    </row>
    <row r="18" spans="1:9" ht="15.75">
      <c r="A18" s="36" t="s">
        <v>72</v>
      </c>
      <c r="B18" s="37" t="s">
        <v>24</v>
      </c>
      <c r="C18">
        <v>1</v>
      </c>
      <c r="I18">
        <v>1</v>
      </c>
    </row>
    <row r="19" spans="1:10" ht="15.75">
      <c r="A19" s="36" t="s">
        <v>18</v>
      </c>
      <c r="B19" s="37" t="s">
        <v>24</v>
      </c>
      <c r="C19">
        <v>1</v>
      </c>
      <c r="D19">
        <v>1</v>
      </c>
      <c r="E19">
        <v>1</v>
      </c>
      <c r="F19">
        <v>1</v>
      </c>
      <c r="H19">
        <v>1</v>
      </c>
      <c r="I19">
        <v>1</v>
      </c>
      <c r="J19">
        <v>1</v>
      </c>
    </row>
    <row r="20" spans="1:2" ht="15.75">
      <c r="A20" s="36" t="s">
        <v>71</v>
      </c>
      <c r="B20" s="37" t="s">
        <v>68</v>
      </c>
    </row>
    <row r="21" spans="1:10" ht="15.75">
      <c r="A21" s="36" t="s">
        <v>80</v>
      </c>
      <c r="B21" s="37" t="s">
        <v>45</v>
      </c>
      <c r="C21">
        <v>1</v>
      </c>
      <c r="D21">
        <v>1</v>
      </c>
      <c r="E21">
        <v>1</v>
      </c>
      <c r="J21">
        <v>1</v>
      </c>
    </row>
    <row r="22" spans="1:5" ht="15.75">
      <c r="A22" s="36" t="s">
        <v>98</v>
      </c>
      <c r="B22" s="36" t="s">
        <v>99</v>
      </c>
      <c r="C22">
        <v>1</v>
      </c>
      <c r="E22">
        <v>1</v>
      </c>
    </row>
    <row r="23" spans="1:4" ht="15.75">
      <c r="A23" s="36" t="s">
        <v>97</v>
      </c>
      <c r="B23" s="37" t="s">
        <v>68</v>
      </c>
      <c r="C23">
        <v>1</v>
      </c>
      <c r="D23">
        <v>1</v>
      </c>
    </row>
    <row r="24" spans="1:5" ht="15.75">
      <c r="A24" s="36" t="s">
        <v>52</v>
      </c>
      <c r="B24" s="37" t="s">
        <v>45</v>
      </c>
      <c r="C24">
        <v>1</v>
      </c>
      <c r="E24">
        <v>1</v>
      </c>
    </row>
    <row r="25" spans="1:2" ht="15.75">
      <c r="A25" s="36" t="s">
        <v>69</v>
      </c>
      <c r="B25" s="37" t="s">
        <v>65</v>
      </c>
    </row>
    <row r="26" spans="1:8" ht="15.75">
      <c r="A26" s="36" t="s">
        <v>46</v>
      </c>
      <c r="B26" s="37" t="s">
        <v>36</v>
      </c>
      <c r="C26">
        <v>1</v>
      </c>
      <c r="E26">
        <v>1</v>
      </c>
      <c r="H26">
        <v>1</v>
      </c>
    </row>
    <row r="27" spans="1:3" ht="15.75">
      <c r="A27" s="36" t="s">
        <v>86</v>
      </c>
      <c r="B27" s="37" t="s">
        <v>36</v>
      </c>
      <c r="C27">
        <v>1</v>
      </c>
    </row>
    <row r="28" spans="1:2" ht="15.75">
      <c r="A28" s="36" t="s">
        <v>25</v>
      </c>
      <c r="B28" s="37" t="s">
        <v>24</v>
      </c>
    </row>
    <row r="29" spans="1:5" ht="15.75">
      <c r="A29" s="36" t="s">
        <v>20</v>
      </c>
      <c r="B29" s="37" t="s">
        <v>24</v>
      </c>
      <c r="C29">
        <v>1</v>
      </c>
      <c r="E29">
        <v>1</v>
      </c>
    </row>
    <row r="30" spans="1:2" ht="15.75">
      <c r="A30" s="36" t="s">
        <v>83</v>
      </c>
      <c r="B30" s="37" t="s">
        <v>24</v>
      </c>
    </row>
    <row r="31" spans="1:2" ht="15.75">
      <c r="A31" s="36" t="s">
        <v>19</v>
      </c>
      <c r="B31" s="37" t="s">
        <v>24</v>
      </c>
    </row>
    <row r="32" spans="1:3" ht="15.75">
      <c r="A32" s="36" t="s">
        <v>96</v>
      </c>
      <c r="B32" s="36" t="s">
        <v>65</v>
      </c>
      <c r="C32">
        <v>1</v>
      </c>
    </row>
    <row r="33" spans="1:2" ht="15.75">
      <c r="A33" s="36" t="s">
        <v>74</v>
      </c>
      <c r="B33" s="37" t="s">
        <v>36</v>
      </c>
    </row>
    <row r="34" spans="1:2" ht="15.75">
      <c r="A34" s="36" t="s">
        <v>84</v>
      </c>
      <c r="B34" s="37" t="s">
        <v>85</v>
      </c>
    </row>
    <row r="35" spans="1:2" ht="15.75">
      <c r="A35" s="36" t="s">
        <v>70</v>
      </c>
      <c r="B35" s="37" t="s">
        <v>36</v>
      </c>
    </row>
    <row r="36" spans="1:4" ht="15.75">
      <c r="A36" s="36" t="s">
        <v>67</v>
      </c>
      <c r="B36" s="37" t="s">
        <v>68</v>
      </c>
      <c r="C36">
        <v>1</v>
      </c>
      <c r="D36">
        <v>1</v>
      </c>
    </row>
    <row r="37" spans="1:6" ht="15.75">
      <c r="A37" s="36" t="s">
        <v>59</v>
      </c>
      <c r="B37" s="37" t="s">
        <v>41</v>
      </c>
      <c r="C37">
        <v>1</v>
      </c>
      <c r="D37">
        <v>1</v>
      </c>
      <c r="E37">
        <v>1</v>
      </c>
      <c r="F37">
        <v>1</v>
      </c>
    </row>
    <row r="38" spans="1:8" ht="15.75">
      <c r="A38" s="36" t="s">
        <v>50</v>
      </c>
      <c r="B38" s="37" t="s">
        <v>24</v>
      </c>
      <c r="E38">
        <v>1</v>
      </c>
      <c r="F38">
        <v>1</v>
      </c>
      <c r="H38">
        <v>1</v>
      </c>
    </row>
    <row r="39" spans="1:2" ht="15.75">
      <c r="A39" s="36" t="s">
        <v>82</v>
      </c>
      <c r="B39" s="37"/>
    </row>
    <row r="40" spans="1:2" ht="15.75">
      <c r="A40" s="36" t="s">
        <v>47</v>
      </c>
      <c r="B40" s="37" t="s">
        <v>48</v>
      </c>
    </row>
    <row r="41" spans="1:4" ht="15.75">
      <c r="A41" s="36" t="s">
        <v>79</v>
      </c>
      <c r="B41" s="37" t="s">
        <v>48</v>
      </c>
      <c r="C41">
        <v>1</v>
      </c>
      <c r="D41">
        <v>1</v>
      </c>
    </row>
    <row r="42" spans="1:2" ht="15.75">
      <c r="A42" s="36" t="s">
        <v>62</v>
      </c>
      <c r="B42" s="37" t="s">
        <v>41</v>
      </c>
    </row>
    <row r="43" spans="1:2" ht="15.75">
      <c r="A43" s="36" t="s">
        <v>73</v>
      </c>
      <c r="B43" s="37" t="s">
        <v>24</v>
      </c>
    </row>
    <row r="44" spans="1:2" ht="15.75">
      <c r="A44" s="36" t="s">
        <v>77</v>
      </c>
      <c r="B44" s="37" t="s">
        <v>24</v>
      </c>
    </row>
    <row r="45" spans="1:2" ht="15.75">
      <c r="A45" s="50" t="s">
        <v>81</v>
      </c>
      <c r="B45" s="51" t="s">
        <v>36</v>
      </c>
    </row>
    <row r="46" spans="1:2" ht="15.75">
      <c r="A46" s="50" t="s">
        <v>81</v>
      </c>
      <c r="B46" s="51" t="s">
        <v>36</v>
      </c>
    </row>
  </sheetData>
  <sheetProtection/>
  <mergeCells count="1">
    <mergeCell ref="A1:Q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82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22.00390625" style="0" customWidth="1"/>
    <col min="2" max="2" width="21.00390625" style="0" customWidth="1"/>
    <col min="3" max="9" width="4.57421875" style="0" customWidth="1"/>
    <col min="10" max="10" width="14.421875" style="0" customWidth="1"/>
    <col min="12" max="12" width="11.140625" style="0" hidden="1" customWidth="1"/>
    <col min="13" max="13" width="11.421875" style="0" hidden="1" customWidth="1"/>
    <col min="14" max="14" width="11.7109375" style="32" customWidth="1"/>
  </cols>
  <sheetData>
    <row r="1" spans="1:17" ht="27" thickBo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ht="12.75">
      <c r="A2" s="1" t="s">
        <v>1</v>
      </c>
      <c r="B2" s="2" t="s">
        <v>23</v>
      </c>
      <c r="C2" s="20"/>
      <c r="D2" s="20"/>
      <c r="E2" s="20"/>
      <c r="F2" s="20"/>
      <c r="G2" s="20"/>
      <c r="H2" s="20"/>
      <c r="I2" s="20"/>
      <c r="J2" s="3"/>
      <c r="K2" s="3"/>
      <c r="L2" s="3"/>
      <c r="M2" s="3"/>
      <c r="N2" s="28"/>
      <c r="O2" s="3"/>
      <c r="P2" s="3"/>
      <c r="Q2" s="4"/>
    </row>
    <row r="3" spans="1:17" ht="15.75">
      <c r="A3" s="5" t="s">
        <v>2</v>
      </c>
      <c r="B3" s="6" t="s">
        <v>22</v>
      </c>
      <c r="C3" s="21"/>
      <c r="D3" s="21"/>
      <c r="E3" s="21"/>
      <c r="F3" s="21"/>
      <c r="G3" s="21"/>
      <c r="H3" s="21"/>
      <c r="I3" s="21"/>
      <c r="J3" s="7"/>
      <c r="K3" s="7"/>
      <c r="L3" s="7"/>
      <c r="M3" s="7"/>
      <c r="N3" s="29"/>
      <c r="O3" s="7"/>
      <c r="P3" s="7"/>
      <c r="Q3" s="19"/>
    </row>
    <row r="4" spans="1:17" ht="15">
      <c r="A4" s="1" t="s">
        <v>3</v>
      </c>
      <c r="B4" s="9" t="s">
        <v>95</v>
      </c>
      <c r="C4" s="22"/>
      <c r="D4" s="22"/>
      <c r="E4" s="22"/>
      <c r="F4" s="22"/>
      <c r="G4" s="22"/>
      <c r="H4" s="22"/>
      <c r="I4" s="22"/>
      <c r="J4" s="10"/>
      <c r="K4" s="10"/>
      <c r="L4" s="10"/>
      <c r="M4" s="10"/>
      <c r="N4" s="30"/>
      <c r="O4" s="10"/>
      <c r="P4" s="10"/>
      <c r="Q4" s="11"/>
    </row>
    <row r="5" spans="1:17" ht="15">
      <c r="A5" s="5" t="s">
        <v>4</v>
      </c>
      <c r="B5" s="12" t="s">
        <v>17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9"/>
      <c r="O5" s="7"/>
      <c r="P5" s="7"/>
      <c r="Q5" s="8"/>
    </row>
    <row r="6" spans="1:17" ht="15">
      <c r="A6" s="1" t="s">
        <v>5</v>
      </c>
      <c r="B6" s="12" t="s">
        <v>21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0"/>
      <c r="O6" s="10"/>
      <c r="P6" s="10"/>
      <c r="Q6" s="11"/>
    </row>
    <row r="7" spans="1:17" ht="15">
      <c r="A7" s="5" t="s">
        <v>6</v>
      </c>
      <c r="B7" s="6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29"/>
      <c r="O7" s="7"/>
      <c r="P7" s="7"/>
      <c r="Q7" s="8"/>
    </row>
    <row r="8" spans="1:17" ht="15">
      <c r="A8" s="1" t="s">
        <v>7</v>
      </c>
      <c r="B8" s="12" t="s">
        <v>75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0"/>
      <c r="O8" s="10"/>
      <c r="P8" s="10"/>
      <c r="Q8" s="11"/>
    </row>
    <row r="9" spans="1:17" ht="15">
      <c r="A9" s="5" t="s">
        <v>8</v>
      </c>
      <c r="B9" s="13">
        <v>0</v>
      </c>
      <c r="C9" s="23"/>
      <c r="D9" s="23"/>
      <c r="E9" s="23"/>
      <c r="F9" s="23"/>
      <c r="G9" s="23"/>
      <c r="H9" s="23"/>
      <c r="I9" s="23"/>
      <c r="J9" s="7"/>
      <c r="K9" s="7"/>
      <c r="L9" s="7"/>
      <c r="M9" s="7"/>
      <c r="N9" s="29"/>
      <c r="O9" s="7"/>
      <c r="P9" s="7"/>
      <c r="Q9" s="8"/>
    </row>
    <row r="10" spans="1:17" ht="15">
      <c r="A10" s="1" t="s">
        <v>9</v>
      </c>
      <c r="B10" s="14"/>
      <c r="C10" s="24"/>
      <c r="D10" s="24"/>
      <c r="E10" s="24"/>
      <c r="F10" s="24"/>
      <c r="G10" s="24"/>
      <c r="H10" s="24"/>
      <c r="I10" s="24"/>
      <c r="J10" s="10"/>
      <c r="K10" s="10"/>
      <c r="L10" s="10"/>
      <c r="M10" s="10"/>
      <c r="N10" s="30"/>
      <c r="O10" s="10"/>
      <c r="P10" s="10"/>
      <c r="Q10" s="11"/>
    </row>
    <row r="11" spans="1:17" ht="15">
      <c r="A11" s="5" t="s">
        <v>10</v>
      </c>
      <c r="B11" s="14" t="s">
        <v>106</v>
      </c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29"/>
      <c r="O11" s="7"/>
      <c r="P11" s="7"/>
      <c r="Q11" s="8"/>
    </row>
    <row r="12" spans="1:17" ht="15.75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1"/>
      <c r="O12" s="17"/>
      <c r="P12" s="17"/>
      <c r="Q12" s="18"/>
    </row>
    <row r="13" ht="13.5" thickBot="1"/>
    <row r="14" spans="1:14" ht="15.75">
      <c r="A14" s="34" t="s">
        <v>15</v>
      </c>
      <c r="B14" s="35" t="s">
        <v>12</v>
      </c>
      <c r="C14" s="34" t="s">
        <v>27</v>
      </c>
      <c r="D14" s="34" t="s">
        <v>28</v>
      </c>
      <c r="E14" s="34" t="s">
        <v>29</v>
      </c>
      <c r="F14" s="34" t="s">
        <v>30</v>
      </c>
      <c r="G14" s="34" t="s">
        <v>31</v>
      </c>
      <c r="H14" s="34" t="s">
        <v>32</v>
      </c>
      <c r="I14" s="34" t="s">
        <v>33</v>
      </c>
      <c r="J14" s="34" t="s">
        <v>34</v>
      </c>
      <c r="K14" s="34" t="s">
        <v>16</v>
      </c>
      <c r="L14" s="52" t="s">
        <v>101</v>
      </c>
      <c r="M14" s="25" t="s">
        <v>102</v>
      </c>
      <c r="N14" s="34" t="s">
        <v>103</v>
      </c>
    </row>
    <row r="15" spans="1:14" ht="15.75">
      <c r="A15" s="36" t="s">
        <v>46</v>
      </c>
      <c r="B15" s="37" t="s">
        <v>36</v>
      </c>
      <c r="C15" s="37">
        <v>17</v>
      </c>
      <c r="D15" s="37">
        <v>3</v>
      </c>
      <c r="E15" s="37"/>
      <c r="F15" s="37"/>
      <c r="G15" s="37"/>
      <c r="H15" s="37"/>
      <c r="I15" s="37"/>
      <c r="J15" s="38">
        <f aca="true" t="shared" si="0" ref="J15:J32">10*C15+9*D15+8*E15+7*F15+6*G15+5*H15+0*I15-N15/1000</f>
        <v>196.999</v>
      </c>
      <c r="K15" s="39">
        <f aca="true" t="shared" si="1" ref="K15:K32">(RANK(J15,$J$15:$J$82))</f>
        <v>1</v>
      </c>
      <c r="L15" s="40"/>
      <c r="M15" s="40" t="b">
        <f>OR(SUM(C15:I15)=20)</f>
        <v>1</v>
      </c>
      <c r="N15" s="41">
        <v>1</v>
      </c>
    </row>
    <row r="16" spans="1:15" ht="15.75">
      <c r="A16" s="36" t="s">
        <v>98</v>
      </c>
      <c r="B16" s="36" t="s">
        <v>99</v>
      </c>
      <c r="C16" s="37">
        <v>17</v>
      </c>
      <c r="D16" s="37">
        <v>3</v>
      </c>
      <c r="E16" s="37"/>
      <c r="F16" s="37"/>
      <c r="G16" s="37"/>
      <c r="H16" s="37"/>
      <c r="I16" s="37"/>
      <c r="J16" s="38">
        <f t="shared" si="0"/>
        <v>196.998</v>
      </c>
      <c r="K16" s="39">
        <f t="shared" si="1"/>
        <v>2</v>
      </c>
      <c r="L16" s="40"/>
      <c r="M16" s="40" t="b">
        <f>OR(SUM(C16:I16)=20)</f>
        <v>1</v>
      </c>
      <c r="N16" s="41">
        <v>2</v>
      </c>
      <c r="O16" s="47"/>
    </row>
    <row r="17" spans="1:14" ht="15.75">
      <c r="A17" s="36" t="s">
        <v>47</v>
      </c>
      <c r="B17" s="37" t="s">
        <v>48</v>
      </c>
      <c r="C17" s="37">
        <v>18</v>
      </c>
      <c r="D17" s="37">
        <v>1</v>
      </c>
      <c r="E17" s="37"/>
      <c r="F17" s="37">
        <v>1</v>
      </c>
      <c r="G17" s="37"/>
      <c r="H17" s="37"/>
      <c r="I17" s="37"/>
      <c r="J17" s="38">
        <f t="shared" si="0"/>
        <v>195.999</v>
      </c>
      <c r="K17" s="39">
        <f t="shared" si="1"/>
        <v>3</v>
      </c>
      <c r="L17" s="40"/>
      <c r="M17" s="40" t="b">
        <f>OR(SUM(F17:I17)=20)</f>
        <v>0</v>
      </c>
      <c r="N17" s="41">
        <v>1</v>
      </c>
    </row>
    <row r="18" spans="1:15" ht="15.75">
      <c r="A18" s="36" t="s">
        <v>96</v>
      </c>
      <c r="B18" s="36" t="s">
        <v>65</v>
      </c>
      <c r="C18" s="37">
        <v>16</v>
      </c>
      <c r="D18" s="37">
        <v>4</v>
      </c>
      <c r="E18" s="37"/>
      <c r="F18" s="37"/>
      <c r="G18" s="37"/>
      <c r="H18" s="37"/>
      <c r="I18" s="37"/>
      <c r="J18" s="38">
        <f t="shared" si="0"/>
        <v>195.998</v>
      </c>
      <c r="K18" s="39">
        <f t="shared" si="1"/>
        <v>4</v>
      </c>
      <c r="L18" s="40"/>
      <c r="M18" s="40" t="b">
        <f aca="true" t="shared" si="2" ref="M18:M31">OR(SUM(C18:I18)=20)</f>
        <v>1</v>
      </c>
      <c r="N18" s="41">
        <v>2</v>
      </c>
      <c r="O18" s="47"/>
    </row>
    <row r="19" spans="1:14" ht="15.75">
      <c r="A19" s="36" t="s">
        <v>20</v>
      </c>
      <c r="B19" s="37" t="s">
        <v>24</v>
      </c>
      <c r="C19" s="37">
        <v>16</v>
      </c>
      <c r="D19" s="37">
        <v>3</v>
      </c>
      <c r="E19" s="37">
        <v>1</v>
      </c>
      <c r="F19" s="37"/>
      <c r="G19" s="37"/>
      <c r="H19" s="37"/>
      <c r="I19" s="37"/>
      <c r="J19" s="38">
        <f t="shared" si="0"/>
        <v>194.999</v>
      </c>
      <c r="K19" s="39">
        <f t="shared" si="1"/>
        <v>5</v>
      </c>
      <c r="L19" s="40"/>
      <c r="M19" s="40" t="b">
        <f t="shared" si="2"/>
        <v>1</v>
      </c>
      <c r="N19" s="41">
        <v>1</v>
      </c>
    </row>
    <row r="20" spans="1:14" ht="15.75">
      <c r="A20" s="36" t="s">
        <v>53</v>
      </c>
      <c r="B20" s="37" t="s">
        <v>45</v>
      </c>
      <c r="C20" s="37">
        <v>15</v>
      </c>
      <c r="D20" s="37">
        <v>5</v>
      </c>
      <c r="E20" s="37"/>
      <c r="F20" s="37"/>
      <c r="G20" s="37"/>
      <c r="H20" s="37"/>
      <c r="I20" s="37"/>
      <c r="J20" s="38">
        <f t="shared" si="0"/>
        <v>194.998</v>
      </c>
      <c r="K20" s="39">
        <f t="shared" si="1"/>
        <v>6</v>
      </c>
      <c r="L20" s="40"/>
      <c r="M20" s="40" t="b">
        <f t="shared" si="2"/>
        <v>1</v>
      </c>
      <c r="N20" s="48">
        <v>2</v>
      </c>
    </row>
    <row r="21" spans="1:14" ht="15.75">
      <c r="A21" s="36" t="s">
        <v>79</v>
      </c>
      <c r="B21" s="37" t="s">
        <v>48</v>
      </c>
      <c r="C21" s="37">
        <v>15</v>
      </c>
      <c r="D21" s="37">
        <v>5</v>
      </c>
      <c r="E21" s="37"/>
      <c r="F21" s="37"/>
      <c r="G21" s="37"/>
      <c r="H21" s="37"/>
      <c r="I21" s="37"/>
      <c r="J21" s="38">
        <f t="shared" si="0"/>
        <v>194.998</v>
      </c>
      <c r="K21" s="39">
        <f t="shared" si="1"/>
        <v>6</v>
      </c>
      <c r="L21" s="40"/>
      <c r="M21" s="40" t="b">
        <f t="shared" si="2"/>
        <v>1</v>
      </c>
      <c r="N21" s="41">
        <v>2</v>
      </c>
    </row>
    <row r="22" spans="1:14" ht="15.75">
      <c r="A22" s="36" t="s">
        <v>61</v>
      </c>
      <c r="B22" s="37" t="s">
        <v>41</v>
      </c>
      <c r="C22" s="37">
        <v>15</v>
      </c>
      <c r="D22" s="37">
        <v>4</v>
      </c>
      <c r="E22" s="37">
        <v>1</v>
      </c>
      <c r="F22" s="37"/>
      <c r="G22" s="37"/>
      <c r="H22" s="37"/>
      <c r="I22" s="37"/>
      <c r="J22" s="38">
        <f t="shared" si="0"/>
        <v>194</v>
      </c>
      <c r="K22" s="39">
        <f t="shared" si="1"/>
        <v>8</v>
      </c>
      <c r="L22" s="40"/>
      <c r="M22" s="40" t="b">
        <f t="shared" si="2"/>
        <v>1</v>
      </c>
      <c r="N22" s="41"/>
    </row>
    <row r="23" spans="1:14" ht="15.75">
      <c r="A23" s="36" t="s">
        <v>97</v>
      </c>
      <c r="B23" s="37" t="s">
        <v>68</v>
      </c>
      <c r="C23" s="37">
        <v>13</v>
      </c>
      <c r="D23" s="37">
        <v>7</v>
      </c>
      <c r="E23" s="37"/>
      <c r="F23" s="37"/>
      <c r="G23" s="37"/>
      <c r="H23" s="37"/>
      <c r="I23" s="37"/>
      <c r="J23" s="38">
        <f t="shared" si="0"/>
        <v>193</v>
      </c>
      <c r="K23" s="39">
        <f t="shared" si="1"/>
        <v>9</v>
      </c>
      <c r="L23" s="40"/>
      <c r="M23" s="40" t="b">
        <f t="shared" si="2"/>
        <v>1</v>
      </c>
      <c r="N23" s="41"/>
    </row>
    <row r="24" spans="1:14" ht="15.75">
      <c r="A24" s="36" t="s">
        <v>86</v>
      </c>
      <c r="B24" s="37" t="s">
        <v>36</v>
      </c>
      <c r="C24" s="37">
        <v>13</v>
      </c>
      <c r="D24" s="37">
        <v>7</v>
      </c>
      <c r="E24" s="37"/>
      <c r="F24" s="37"/>
      <c r="G24" s="37"/>
      <c r="H24" s="37"/>
      <c r="I24" s="37"/>
      <c r="J24" s="38">
        <f t="shared" si="0"/>
        <v>193</v>
      </c>
      <c r="K24" s="39">
        <f t="shared" si="1"/>
        <v>9</v>
      </c>
      <c r="L24" s="40"/>
      <c r="M24" s="40" t="b">
        <f t="shared" si="2"/>
        <v>1</v>
      </c>
      <c r="N24" s="41"/>
    </row>
    <row r="25" spans="1:14" ht="15.75">
      <c r="A25" s="36" t="s">
        <v>52</v>
      </c>
      <c r="B25" s="37" t="s">
        <v>45</v>
      </c>
      <c r="C25" s="37">
        <v>12</v>
      </c>
      <c r="D25" s="37">
        <v>7</v>
      </c>
      <c r="E25" s="37">
        <v>1</v>
      </c>
      <c r="F25" s="37"/>
      <c r="G25" s="37"/>
      <c r="H25" s="37"/>
      <c r="I25" s="37"/>
      <c r="J25" s="38">
        <f t="shared" si="0"/>
        <v>190.999</v>
      </c>
      <c r="K25" s="39">
        <f t="shared" si="1"/>
        <v>11</v>
      </c>
      <c r="L25" s="40"/>
      <c r="M25" s="40" t="b">
        <f t="shared" si="2"/>
        <v>1</v>
      </c>
      <c r="N25" s="41">
        <v>1</v>
      </c>
    </row>
    <row r="26" spans="1:14" ht="15.75">
      <c r="A26" s="36" t="s">
        <v>18</v>
      </c>
      <c r="B26" s="37" t="s">
        <v>24</v>
      </c>
      <c r="C26" s="37">
        <v>11</v>
      </c>
      <c r="D26" s="37">
        <v>9</v>
      </c>
      <c r="E26" s="37"/>
      <c r="F26" s="37"/>
      <c r="G26" s="37"/>
      <c r="H26" s="37"/>
      <c r="I26" s="37"/>
      <c r="J26" s="38">
        <f t="shared" si="0"/>
        <v>190.998</v>
      </c>
      <c r="K26" s="39">
        <f t="shared" si="1"/>
        <v>12</v>
      </c>
      <c r="L26" s="40"/>
      <c r="M26" s="40" t="b">
        <f t="shared" si="2"/>
        <v>1</v>
      </c>
      <c r="N26" s="41">
        <v>2</v>
      </c>
    </row>
    <row r="27" spans="1:14" ht="15.75">
      <c r="A27" s="36" t="s">
        <v>67</v>
      </c>
      <c r="B27" s="37" t="s">
        <v>68</v>
      </c>
      <c r="C27" s="37">
        <v>11</v>
      </c>
      <c r="D27" s="37">
        <v>7</v>
      </c>
      <c r="E27" s="37">
        <v>2</v>
      </c>
      <c r="F27" s="37"/>
      <c r="G27" s="37"/>
      <c r="H27" s="37"/>
      <c r="I27" s="37"/>
      <c r="J27" s="38">
        <f t="shared" si="0"/>
        <v>188.999</v>
      </c>
      <c r="K27" s="39">
        <f t="shared" si="1"/>
        <v>13</v>
      </c>
      <c r="L27" s="40"/>
      <c r="M27" s="40" t="b">
        <f t="shared" si="2"/>
        <v>1</v>
      </c>
      <c r="N27" s="41">
        <v>1</v>
      </c>
    </row>
    <row r="28" spans="1:14" ht="15.75">
      <c r="A28" s="36" t="s">
        <v>59</v>
      </c>
      <c r="B28" s="37" t="s">
        <v>41</v>
      </c>
      <c r="C28" s="37">
        <v>10</v>
      </c>
      <c r="D28" s="37">
        <v>9</v>
      </c>
      <c r="E28" s="37">
        <v>1</v>
      </c>
      <c r="F28" s="37"/>
      <c r="G28" s="37"/>
      <c r="H28" s="37"/>
      <c r="I28" s="37"/>
      <c r="J28" s="38">
        <f t="shared" si="0"/>
        <v>188.998</v>
      </c>
      <c r="K28" s="39">
        <f t="shared" si="1"/>
        <v>14</v>
      </c>
      <c r="L28" s="40"/>
      <c r="M28" s="40" t="b">
        <f t="shared" si="2"/>
        <v>1</v>
      </c>
      <c r="N28" s="48">
        <v>2</v>
      </c>
    </row>
    <row r="29" spans="1:14" ht="15.75">
      <c r="A29" s="36" t="s">
        <v>13</v>
      </c>
      <c r="B29" s="37" t="s">
        <v>24</v>
      </c>
      <c r="C29" s="37">
        <v>9</v>
      </c>
      <c r="D29" s="37">
        <v>11</v>
      </c>
      <c r="E29" s="37"/>
      <c r="F29" s="37"/>
      <c r="G29" s="37"/>
      <c r="H29" s="37"/>
      <c r="I29" s="37"/>
      <c r="J29" s="38">
        <f t="shared" si="0"/>
        <v>188.997</v>
      </c>
      <c r="K29" s="39">
        <f t="shared" si="1"/>
        <v>15</v>
      </c>
      <c r="L29" s="40"/>
      <c r="M29" s="40" t="b">
        <f t="shared" si="2"/>
        <v>1</v>
      </c>
      <c r="N29" s="41">
        <v>3</v>
      </c>
    </row>
    <row r="30" spans="1:14" ht="15.75">
      <c r="A30" s="36" t="s">
        <v>100</v>
      </c>
      <c r="B30" s="37" t="s">
        <v>24</v>
      </c>
      <c r="C30" s="37">
        <v>11</v>
      </c>
      <c r="D30" s="37">
        <v>7</v>
      </c>
      <c r="E30" s="37">
        <v>1</v>
      </c>
      <c r="F30" s="37"/>
      <c r="G30" s="37">
        <v>1</v>
      </c>
      <c r="H30" s="37"/>
      <c r="I30" s="37"/>
      <c r="J30" s="38">
        <f t="shared" si="0"/>
        <v>187</v>
      </c>
      <c r="K30" s="39">
        <f t="shared" si="1"/>
        <v>16</v>
      </c>
      <c r="L30" s="40"/>
      <c r="M30" s="40" t="b">
        <f t="shared" si="2"/>
        <v>1</v>
      </c>
      <c r="N30" s="41"/>
    </row>
    <row r="31" spans="1:14" ht="15.75">
      <c r="A31" s="36" t="s">
        <v>80</v>
      </c>
      <c r="B31" s="37" t="s">
        <v>45</v>
      </c>
      <c r="C31" s="37">
        <v>10</v>
      </c>
      <c r="D31" s="37">
        <v>6</v>
      </c>
      <c r="E31" s="37">
        <v>3</v>
      </c>
      <c r="F31" s="37">
        <v>1</v>
      </c>
      <c r="G31" s="37"/>
      <c r="H31" s="37"/>
      <c r="I31" s="37"/>
      <c r="J31" s="38">
        <f t="shared" si="0"/>
        <v>185</v>
      </c>
      <c r="K31" s="39">
        <f t="shared" si="1"/>
        <v>17</v>
      </c>
      <c r="L31" s="40"/>
      <c r="M31" s="40" t="b">
        <f t="shared" si="2"/>
        <v>1</v>
      </c>
      <c r="N31" s="48"/>
    </row>
    <row r="32" spans="1:14" ht="15.75">
      <c r="A32" s="36" t="s">
        <v>72</v>
      </c>
      <c r="B32" s="37"/>
      <c r="C32" s="37"/>
      <c r="D32" s="37">
        <v>7</v>
      </c>
      <c r="E32" s="37">
        <v>3</v>
      </c>
      <c r="F32" s="37">
        <v>4</v>
      </c>
      <c r="G32" s="37">
        <v>2</v>
      </c>
      <c r="H32" s="37"/>
      <c r="I32" s="37">
        <v>4</v>
      </c>
      <c r="J32" s="38">
        <f t="shared" si="0"/>
        <v>127</v>
      </c>
      <c r="K32" s="39">
        <f t="shared" si="1"/>
        <v>18</v>
      </c>
      <c r="L32" s="40"/>
      <c r="M32" s="40"/>
      <c r="N32" s="41"/>
    </row>
    <row r="33" spans="1:14" ht="15.75">
      <c r="A33" s="36"/>
      <c r="B33" s="37"/>
      <c r="C33" s="37"/>
      <c r="D33" s="37"/>
      <c r="E33" s="37"/>
      <c r="F33" s="37"/>
      <c r="G33" s="37"/>
      <c r="H33" s="37"/>
      <c r="I33" s="37"/>
      <c r="J33" s="38"/>
      <c r="K33" s="39"/>
      <c r="L33" s="40"/>
      <c r="M33" s="40"/>
      <c r="N33" s="41"/>
    </row>
    <row r="34" spans="1:15" ht="15.75">
      <c r="A34" s="36"/>
      <c r="B34" s="37"/>
      <c r="C34" s="37"/>
      <c r="D34" s="37"/>
      <c r="E34" s="37"/>
      <c r="F34" s="37"/>
      <c r="G34" s="37"/>
      <c r="H34" s="37"/>
      <c r="I34" s="37"/>
      <c r="J34" s="38"/>
      <c r="K34" s="39"/>
      <c r="L34" s="40"/>
      <c r="M34" s="40"/>
      <c r="N34" s="41"/>
      <c r="O34" s="47"/>
    </row>
    <row r="35" spans="1:14" ht="15.75">
      <c r="A35" s="36"/>
      <c r="B35" s="37"/>
      <c r="C35" s="37"/>
      <c r="D35" s="37"/>
      <c r="E35" s="37"/>
      <c r="F35" s="37"/>
      <c r="G35" s="37"/>
      <c r="H35" s="37"/>
      <c r="I35" s="37"/>
      <c r="J35" s="38"/>
      <c r="K35" s="39"/>
      <c r="L35" s="40"/>
      <c r="M35" s="40"/>
      <c r="N35" s="41"/>
    </row>
    <row r="36" spans="1:14" ht="15.75">
      <c r="A36" s="36"/>
      <c r="B36" s="37"/>
      <c r="C36" s="37"/>
      <c r="D36" s="37"/>
      <c r="E36" s="37"/>
      <c r="F36" s="37"/>
      <c r="G36" s="37"/>
      <c r="H36" s="37"/>
      <c r="I36" s="37"/>
      <c r="J36" s="38"/>
      <c r="K36" s="39"/>
      <c r="L36" s="40"/>
      <c r="M36" s="40"/>
      <c r="N36" s="41"/>
    </row>
    <row r="37" spans="1:14" ht="15.75">
      <c r="A37" s="36"/>
      <c r="B37" s="37"/>
      <c r="C37" s="37"/>
      <c r="D37" s="37"/>
      <c r="E37" s="37"/>
      <c r="F37" s="37"/>
      <c r="G37" s="37"/>
      <c r="H37" s="37"/>
      <c r="I37" s="37"/>
      <c r="J37" s="38"/>
      <c r="K37" s="39"/>
      <c r="L37" s="40"/>
      <c r="M37" s="40"/>
      <c r="N37" s="41"/>
    </row>
    <row r="38" spans="1:14" ht="15.75">
      <c r="A38" s="36"/>
      <c r="B38" s="37"/>
      <c r="C38" s="37"/>
      <c r="D38" s="37"/>
      <c r="E38" s="37"/>
      <c r="F38" s="37"/>
      <c r="G38" s="37"/>
      <c r="H38" s="37"/>
      <c r="I38" s="37"/>
      <c r="J38" s="38"/>
      <c r="K38" s="39"/>
      <c r="L38" s="40"/>
      <c r="M38" s="40"/>
      <c r="N38" s="41"/>
    </row>
    <row r="39" spans="1:14" ht="15.75" hidden="1">
      <c r="A39" s="36"/>
      <c r="B39" s="37"/>
      <c r="C39" s="37"/>
      <c r="D39" s="37"/>
      <c r="E39" s="37"/>
      <c r="F39" s="37"/>
      <c r="G39" s="37"/>
      <c r="H39" s="37"/>
      <c r="I39" s="37"/>
      <c r="J39" s="38"/>
      <c r="K39" s="39"/>
      <c r="L39" s="40"/>
      <c r="M39" s="40"/>
      <c r="N39" s="41"/>
    </row>
    <row r="40" spans="1:14" ht="15.75" hidden="1">
      <c r="A40" s="36"/>
      <c r="B40" s="37"/>
      <c r="C40" s="37"/>
      <c r="D40" s="37"/>
      <c r="E40" s="37"/>
      <c r="F40" s="37"/>
      <c r="G40" s="37"/>
      <c r="H40" s="37"/>
      <c r="I40" s="37"/>
      <c r="J40" s="38"/>
      <c r="K40" s="39"/>
      <c r="L40" s="40"/>
      <c r="M40" s="40"/>
      <c r="N40" s="41"/>
    </row>
    <row r="41" spans="1:14" ht="15.75" hidden="1">
      <c r="A41" s="36"/>
      <c r="B41" s="37"/>
      <c r="C41" s="37"/>
      <c r="D41" s="37"/>
      <c r="E41" s="37"/>
      <c r="F41" s="37"/>
      <c r="G41" s="37"/>
      <c r="H41" s="37"/>
      <c r="I41" s="37"/>
      <c r="J41" s="38"/>
      <c r="K41" s="39"/>
      <c r="L41" s="40"/>
      <c r="M41" s="40"/>
      <c r="N41" s="41"/>
    </row>
    <row r="42" spans="1:14" ht="15.75" hidden="1">
      <c r="A42" s="36"/>
      <c r="B42" s="37"/>
      <c r="C42" s="37"/>
      <c r="D42" s="37"/>
      <c r="E42" s="37"/>
      <c r="F42" s="37"/>
      <c r="G42" s="37"/>
      <c r="H42" s="37"/>
      <c r="I42" s="37"/>
      <c r="J42" s="38"/>
      <c r="K42" s="39"/>
      <c r="L42" s="40"/>
      <c r="M42" s="40"/>
      <c r="N42" s="41"/>
    </row>
    <row r="43" spans="1:14" ht="15.75" hidden="1">
      <c r="A43" s="36"/>
      <c r="B43" s="37"/>
      <c r="C43" s="37"/>
      <c r="D43" s="37"/>
      <c r="E43" s="37"/>
      <c r="F43" s="37"/>
      <c r="G43" s="37"/>
      <c r="H43" s="37"/>
      <c r="I43" s="37"/>
      <c r="J43" s="38"/>
      <c r="K43" s="39"/>
      <c r="L43" s="40"/>
      <c r="M43" s="40"/>
      <c r="N43" s="41"/>
    </row>
    <row r="44" spans="1:14" ht="15.75" hidden="1">
      <c r="A44" s="36"/>
      <c r="B44" s="37"/>
      <c r="C44" s="37"/>
      <c r="D44" s="37"/>
      <c r="E44" s="37"/>
      <c r="F44" s="37"/>
      <c r="G44" s="37"/>
      <c r="H44" s="37"/>
      <c r="I44" s="37"/>
      <c r="J44" s="38"/>
      <c r="K44" s="39"/>
      <c r="L44" s="40"/>
      <c r="M44" s="40"/>
      <c r="N44" s="48"/>
    </row>
    <row r="45" spans="1:15" ht="15.75" hidden="1">
      <c r="A45" s="36"/>
      <c r="B45" s="37"/>
      <c r="C45" s="37"/>
      <c r="D45" s="37"/>
      <c r="E45" s="37"/>
      <c r="F45" s="37"/>
      <c r="G45" s="37"/>
      <c r="H45" s="37"/>
      <c r="I45" s="37"/>
      <c r="J45" s="38"/>
      <c r="K45" s="39"/>
      <c r="L45" s="40"/>
      <c r="M45" s="40"/>
      <c r="N45" s="41"/>
      <c r="O45" s="47"/>
    </row>
    <row r="46" spans="1:14" ht="15.75" hidden="1">
      <c r="A46" s="36"/>
      <c r="B46" s="37"/>
      <c r="C46" s="37"/>
      <c r="D46" s="37"/>
      <c r="E46" s="37"/>
      <c r="F46" s="37"/>
      <c r="G46" s="37"/>
      <c r="H46" s="37"/>
      <c r="I46" s="37"/>
      <c r="J46" s="38"/>
      <c r="K46" s="39"/>
      <c r="L46" s="40"/>
      <c r="M46" s="40"/>
      <c r="N46" s="41"/>
    </row>
    <row r="47" spans="1:15" ht="15.75" hidden="1">
      <c r="A47" s="36"/>
      <c r="B47" s="37"/>
      <c r="C47" s="37"/>
      <c r="D47" s="37"/>
      <c r="E47" s="37"/>
      <c r="F47" s="37"/>
      <c r="G47" s="37"/>
      <c r="H47" s="37"/>
      <c r="I47" s="37"/>
      <c r="J47" s="38"/>
      <c r="K47" s="39"/>
      <c r="L47" s="40"/>
      <c r="M47" s="40"/>
      <c r="N47" s="41"/>
      <c r="O47" s="47"/>
    </row>
    <row r="48" spans="1:14" ht="15.75" hidden="1">
      <c r="A48" s="36"/>
      <c r="B48" s="37"/>
      <c r="C48" s="37"/>
      <c r="D48" s="37"/>
      <c r="E48" s="37"/>
      <c r="F48" s="37"/>
      <c r="G48" s="37"/>
      <c r="H48" s="37"/>
      <c r="I48" s="37"/>
      <c r="J48" s="38"/>
      <c r="K48" s="39"/>
      <c r="L48" s="40"/>
      <c r="M48" s="40"/>
      <c r="N48" s="41"/>
    </row>
    <row r="49" spans="1:14" ht="15.75" hidden="1">
      <c r="A49" s="36"/>
      <c r="B49" s="37"/>
      <c r="C49" s="37"/>
      <c r="D49" s="37"/>
      <c r="E49" s="37"/>
      <c r="F49" s="37"/>
      <c r="G49" s="37"/>
      <c r="H49" s="37"/>
      <c r="I49" s="37"/>
      <c r="J49" s="38"/>
      <c r="K49" s="39"/>
      <c r="L49" s="40"/>
      <c r="M49" s="40"/>
      <c r="N49" s="41"/>
    </row>
    <row r="50" spans="1:14" ht="15.75" hidden="1">
      <c r="A50" s="36"/>
      <c r="B50" s="37"/>
      <c r="C50" s="37"/>
      <c r="D50" s="37"/>
      <c r="E50" s="37"/>
      <c r="F50" s="37"/>
      <c r="G50" s="37"/>
      <c r="H50" s="37"/>
      <c r="I50" s="37"/>
      <c r="J50" s="38"/>
      <c r="K50" s="39"/>
      <c r="L50" s="40"/>
      <c r="M50" s="40"/>
      <c r="N50" s="41"/>
    </row>
    <row r="51" spans="1:14" ht="15.75" hidden="1">
      <c r="A51" s="36"/>
      <c r="B51" s="37"/>
      <c r="C51" s="37"/>
      <c r="D51" s="37"/>
      <c r="E51" s="37"/>
      <c r="F51" s="37"/>
      <c r="G51" s="37"/>
      <c r="H51" s="37"/>
      <c r="I51" s="37"/>
      <c r="J51" s="38"/>
      <c r="K51" s="39"/>
      <c r="L51" s="40"/>
      <c r="M51" s="40"/>
      <c r="N51" s="48"/>
    </row>
    <row r="52" spans="1:14" ht="15.75" hidden="1">
      <c r="A52" s="36"/>
      <c r="B52" s="37"/>
      <c r="C52" s="37"/>
      <c r="D52" s="37"/>
      <c r="E52" s="37"/>
      <c r="F52" s="37"/>
      <c r="G52" s="37"/>
      <c r="H52" s="37"/>
      <c r="I52" s="37"/>
      <c r="J52" s="38"/>
      <c r="K52" s="39"/>
      <c r="L52" s="40"/>
      <c r="M52" s="40"/>
      <c r="N52" s="41"/>
    </row>
    <row r="53" spans="1:14" ht="15.75" hidden="1">
      <c r="A53" s="36"/>
      <c r="B53" s="37"/>
      <c r="C53" s="37"/>
      <c r="D53" s="37"/>
      <c r="E53" s="37"/>
      <c r="F53" s="37"/>
      <c r="G53" s="37"/>
      <c r="H53" s="37"/>
      <c r="I53" s="37"/>
      <c r="J53" s="38"/>
      <c r="K53" s="39"/>
      <c r="L53" s="40"/>
      <c r="M53" s="40"/>
      <c r="N53" s="41"/>
    </row>
    <row r="54" spans="1:14" ht="15.75" hidden="1">
      <c r="A54" s="36"/>
      <c r="B54" s="37"/>
      <c r="C54" s="37"/>
      <c r="D54" s="37"/>
      <c r="E54" s="37"/>
      <c r="F54" s="37"/>
      <c r="G54" s="37"/>
      <c r="H54" s="37"/>
      <c r="I54" s="37"/>
      <c r="J54" s="38"/>
      <c r="K54" s="39"/>
      <c r="L54" s="40"/>
      <c r="M54" s="40"/>
      <c r="N54" s="41"/>
    </row>
    <row r="55" spans="1:14" ht="15.75" hidden="1">
      <c r="A55" s="36"/>
      <c r="B55" s="37"/>
      <c r="C55" s="37"/>
      <c r="D55" s="37"/>
      <c r="E55" s="37"/>
      <c r="F55" s="37"/>
      <c r="G55" s="37"/>
      <c r="H55" s="37"/>
      <c r="I55" s="37"/>
      <c r="J55" s="38"/>
      <c r="K55" s="39"/>
      <c r="L55" s="40"/>
      <c r="M55" s="40"/>
      <c r="N55" s="41"/>
    </row>
    <row r="56" spans="1:14" ht="15.75" hidden="1">
      <c r="A56" s="36"/>
      <c r="B56" s="37"/>
      <c r="C56" s="37"/>
      <c r="D56" s="37"/>
      <c r="E56" s="37"/>
      <c r="F56" s="37"/>
      <c r="G56" s="37"/>
      <c r="H56" s="37"/>
      <c r="I56" s="37"/>
      <c r="J56" s="38"/>
      <c r="K56" s="39"/>
      <c r="L56" s="40"/>
      <c r="M56" s="40"/>
      <c r="N56" s="48"/>
    </row>
    <row r="57" spans="1:14" ht="15.75" hidden="1">
      <c r="A57" s="36"/>
      <c r="B57" s="37"/>
      <c r="C57" s="37"/>
      <c r="D57" s="37"/>
      <c r="E57" s="37"/>
      <c r="F57" s="37"/>
      <c r="G57" s="37"/>
      <c r="H57" s="37"/>
      <c r="I57" s="37"/>
      <c r="J57" s="38"/>
      <c r="K57" s="39"/>
      <c r="L57" s="40"/>
      <c r="M57" s="40"/>
      <c r="N57" s="41"/>
    </row>
    <row r="58" spans="1:14" ht="15.75" hidden="1">
      <c r="A58" s="36"/>
      <c r="B58" s="37"/>
      <c r="C58" s="37"/>
      <c r="D58" s="37"/>
      <c r="E58" s="37"/>
      <c r="F58" s="37"/>
      <c r="G58" s="37"/>
      <c r="H58" s="37"/>
      <c r="I58" s="37"/>
      <c r="J58" s="38"/>
      <c r="K58" s="39"/>
      <c r="L58" s="40"/>
      <c r="M58" s="40"/>
      <c r="N58" s="41"/>
    </row>
    <row r="59" spans="1:15" ht="15.75" hidden="1">
      <c r="A59" s="36"/>
      <c r="B59" s="37"/>
      <c r="C59" s="37"/>
      <c r="D59" s="37"/>
      <c r="E59" s="37"/>
      <c r="F59" s="37"/>
      <c r="G59" s="37"/>
      <c r="H59" s="37"/>
      <c r="I59" s="37"/>
      <c r="J59" s="38"/>
      <c r="K59" s="39"/>
      <c r="L59" s="40"/>
      <c r="M59" s="40"/>
      <c r="N59" s="41"/>
      <c r="O59" s="47"/>
    </row>
    <row r="60" spans="1:14" ht="15.75" hidden="1">
      <c r="A60" s="36"/>
      <c r="B60" s="37"/>
      <c r="C60" s="37"/>
      <c r="D60" s="37"/>
      <c r="E60" s="37"/>
      <c r="F60" s="37"/>
      <c r="G60" s="37"/>
      <c r="H60" s="37"/>
      <c r="I60" s="37"/>
      <c r="J60" s="38"/>
      <c r="K60" s="39"/>
      <c r="L60" s="40"/>
      <c r="M60" s="40"/>
      <c r="N60" s="41"/>
    </row>
    <row r="61" spans="1:14" ht="15.75" hidden="1">
      <c r="A61" s="36"/>
      <c r="B61" s="37"/>
      <c r="C61" s="37"/>
      <c r="D61" s="37"/>
      <c r="E61" s="37"/>
      <c r="F61" s="37"/>
      <c r="G61" s="37"/>
      <c r="H61" s="37"/>
      <c r="I61" s="37"/>
      <c r="J61" s="38"/>
      <c r="K61" s="39"/>
      <c r="L61" s="40"/>
      <c r="M61" s="40"/>
      <c r="N61" s="41"/>
    </row>
    <row r="62" spans="1:14" ht="15.75" hidden="1">
      <c r="A62" s="36"/>
      <c r="B62" s="37"/>
      <c r="C62" s="37"/>
      <c r="D62" s="37"/>
      <c r="E62" s="37"/>
      <c r="F62" s="37"/>
      <c r="G62" s="37"/>
      <c r="H62" s="37"/>
      <c r="I62" s="37"/>
      <c r="J62" s="38"/>
      <c r="K62" s="39"/>
      <c r="L62" s="40"/>
      <c r="M62" s="40"/>
      <c r="N62" s="41"/>
    </row>
    <row r="63" spans="1:14" ht="15.75" hidden="1">
      <c r="A63" s="36"/>
      <c r="B63" s="37"/>
      <c r="C63" s="37"/>
      <c r="D63" s="37"/>
      <c r="E63" s="37"/>
      <c r="F63" s="37"/>
      <c r="G63" s="37"/>
      <c r="H63" s="37"/>
      <c r="I63" s="37"/>
      <c r="J63" s="38"/>
      <c r="K63" s="39"/>
      <c r="L63" s="40"/>
      <c r="M63" s="40"/>
      <c r="N63" s="41"/>
    </row>
    <row r="64" spans="1:14" ht="15.75" hidden="1">
      <c r="A64" s="36"/>
      <c r="B64" s="37"/>
      <c r="C64" s="37"/>
      <c r="D64" s="37"/>
      <c r="E64" s="37"/>
      <c r="F64" s="37"/>
      <c r="G64" s="37"/>
      <c r="H64" s="37"/>
      <c r="I64" s="37"/>
      <c r="J64" s="38"/>
      <c r="K64" s="39"/>
      <c r="L64" s="40"/>
      <c r="M64" s="40"/>
      <c r="N64" s="41"/>
    </row>
    <row r="65" spans="1:14" ht="15.75" hidden="1">
      <c r="A65" s="36"/>
      <c r="B65" s="37"/>
      <c r="C65" s="37"/>
      <c r="D65" s="37"/>
      <c r="E65" s="37"/>
      <c r="F65" s="37"/>
      <c r="G65" s="37"/>
      <c r="H65" s="37"/>
      <c r="I65" s="37"/>
      <c r="J65" s="38"/>
      <c r="K65" s="39"/>
      <c r="L65" s="40"/>
      <c r="M65" s="40"/>
      <c r="N65" s="41"/>
    </row>
    <row r="66" spans="1:14" ht="15.75" hidden="1">
      <c r="A66" s="36"/>
      <c r="B66" s="37"/>
      <c r="C66" s="37"/>
      <c r="D66" s="37"/>
      <c r="E66" s="37"/>
      <c r="F66" s="37"/>
      <c r="G66" s="37"/>
      <c r="H66" s="37"/>
      <c r="I66" s="37"/>
      <c r="J66" s="38"/>
      <c r="K66" s="39"/>
      <c r="L66" s="40"/>
      <c r="M66" s="40"/>
      <c r="N66" s="41"/>
    </row>
    <row r="67" spans="1:15" ht="15.75" hidden="1">
      <c r="A67" s="36"/>
      <c r="B67" s="37"/>
      <c r="C67" s="37"/>
      <c r="D67" s="37"/>
      <c r="E67" s="37"/>
      <c r="F67" s="37"/>
      <c r="G67" s="37"/>
      <c r="H67" s="37"/>
      <c r="I67" s="37"/>
      <c r="J67" s="38"/>
      <c r="K67" s="39"/>
      <c r="L67" s="40"/>
      <c r="M67" s="40"/>
      <c r="N67" s="41"/>
      <c r="O67" s="47"/>
    </row>
    <row r="68" spans="1:14" ht="15.75" hidden="1">
      <c r="A68" s="36"/>
      <c r="B68" s="37"/>
      <c r="C68" s="37"/>
      <c r="D68" s="37"/>
      <c r="E68" s="37"/>
      <c r="F68" s="37"/>
      <c r="G68" s="37"/>
      <c r="H68" s="37"/>
      <c r="I68" s="37"/>
      <c r="J68" s="38"/>
      <c r="K68" s="39"/>
      <c r="L68" s="40"/>
      <c r="M68" s="40"/>
      <c r="N68" s="41"/>
    </row>
    <row r="69" spans="1:14" ht="15.75" hidden="1">
      <c r="A69" s="36"/>
      <c r="B69" s="37"/>
      <c r="C69" s="37"/>
      <c r="D69" s="37"/>
      <c r="E69" s="37"/>
      <c r="F69" s="37"/>
      <c r="G69" s="37"/>
      <c r="H69" s="37"/>
      <c r="I69" s="37"/>
      <c r="J69" s="38"/>
      <c r="K69" s="39"/>
      <c r="L69" s="40"/>
      <c r="M69" s="40"/>
      <c r="N69" s="41"/>
    </row>
    <row r="70" spans="1:14" ht="15.75" hidden="1">
      <c r="A70" s="36"/>
      <c r="B70" s="37"/>
      <c r="C70" s="37"/>
      <c r="D70" s="37"/>
      <c r="E70" s="37"/>
      <c r="F70" s="37"/>
      <c r="G70" s="37"/>
      <c r="H70" s="37"/>
      <c r="I70" s="37"/>
      <c r="J70" s="38"/>
      <c r="K70" s="39"/>
      <c r="L70" s="40"/>
      <c r="M70" s="40"/>
      <c r="N70" s="41"/>
    </row>
    <row r="71" spans="1:15" ht="15.75" hidden="1">
      <c r="A71" s="36"/>
      <c r="B71" s="37"/>
      <c r="C71" s="37"/>
      <c r="D71" s="37"/>
      <c r="E71" s="37"/>
      <c r="F71" s="37"/>
      <c r="G71" s="37"/>
      <c r="H71" s="37"/>
      <c r="I71" s="37"/>
      <c r="J71" s="38"/>
      <c r="K71" s="39"/>
      <c r="L71" s="40"/>
      <c r="M71" s="40"/>
      <c r="N71" s="41"/>
      <c r="O71" s="47"/>
    </row>
    <row r="72" spans="1:14" ht="15.75" hidden="1">
      <c r="A72" s="36"/>
      <c r="B72" s="37"/>
      <c r="C72" s="37"/>
      <c r="D72" s="37"/>
      <c r="E72" s="37"/>
      <c r="F72" s="37"/>
      <c r="G72" s="37"/>
      <c r="H72" s="37"/>
      <c r="I72" s="37"/>
      <c r="J72" s="38"/>
      <c r="K72" s="39"/>
      <c r="L72" s="40"/>
      <c r="M72" s="40"/>
      <c r="N72" s="41"/>
    </row>
    <row r="73" spans="1:14" ht="15.75" hidden="1">
      <c r="A73" s="36"/>
      <c r="B73" s="37"/>
      <c r="C73" s="37"/>
      <c r="D73" s="37"/>
      <c r="E73" s="37"/>
      <c r="F73" s="37"/>
      <c r="G73" s="37"/>
      <c r="H73" s="37"/>
      <c r="I73" s="37"/>
      <c r="J73" s="38"/>
      <c r="K73" s="39"/>
      <c r="L73" s="40"/>
      <c r="M73" s="40"/>
      <c r="N73" s="41"/>
    </row>
    <row r="74" spans="1:15" ht="15.75" hidden="1">
      <c r="A74" s="36"/>
      <c r="B74" s="37"/>
      <c r="C74" s="37"/>
      <c r="D74" s="37"/>
      <c r="E74" s="37"/>
      <c r="F74" s="37"/>
      <c r="G74" s="37"/>
      <c r="H74" s="37"/>
      <c r="I74" s="37"/>
      <c r="J74" s="38"/>
      <c r="K74" s="39"/>
      <c r="L74" s="40"/>
      <c r="M74" s="40"/>
      <c r="N74" s="41"/>
      <c r="O74" s="47"/>
    </row>
    <row r="75" spans="1:15" ht="15.75" hidden="1">
      <c r="A75" s="36"/>
      <c r="B75" s="37"/>
      <c r="C75" s="37"/>
      <c r="D75" s="37"/>
      <c r="E75" s="37"/>
      <c r="F75" s="37"/>
      <c r="G75" s="37"/>
      <c r="H75" s="37"/>
      <c r="I75" s="37"/>
      <c r="J75" s="38"/>
      <c r="K75" s="39"/>
      <c r="L75" s="40"/>
      <c r="M75" s="40"/>
      <c r="N75" s="41"/>
      <c r="O75" s="47"/>
    </row>
    <row r="76" spans="1:14" ht="15.75" hidden="1">
      <c r="A76" s="36"/>
      <c r="B76" s="37"/>
      <c r="C76" s="37"/>
      <c r="D76" s="37"/>
      <c r="E76" s="37"/>
      <c r="F76" s="37"/>
      <c r="G76" s="37"/>
      <c r="H76" s="37"/>
      <c r="I76" s="37"/>
      <c r="J76" s="38"/>
      <c r="K76" s="39"/>
      <c r="L76" s="40"/>
      <c r="M76" s="40"/>
      <c r="N76" s="41"/>
    </row>
    <row r="77" spans="1:14" ht="15.75" hidden="1">
      <c r="A77" s="36"/>
      <c r="B77" s="37"/>
      <c r="C77" s="37"/>
      <c r="D77" s="37"/>
      <c r="E77" s="37"/>
      <c r="F77" s="37"/>
      <c r="G77" s="37"/>
      <c r="H77" s="37"/>
      <c r="I77" s="37"/>
      <c r="J77" s="38"/>
      <c r="K77" s="39"/>
      <c r="L77" s="40"/>
      <c r="M77" s="40"/>
      <c r="N77" s="41"/>
    </row>
    <row r="78" spans="1:14" ht="15.75" hidden="1">
      <c r="A78" s="36"/>
      <c r="B78" s="37"/>
      <c r="C78" s="37"/>
      <c r="D78" s="37"/>
      <c r="E78" s="37"/>
      <c r="F78" s="37"/>
      <c r="G78" s="37"/>
      <c r="H78" s="37"/>
      <c r="I78" s="37"/>
      <c r="J78" s="38"/>
      <c r="K78" s="39"/>
      <c r="L78" s="40"/>
      <c r="M78" s="40"/>
      <c r="N78" s="41"/>
    </row>
    <row r="79" spans="1:14" ht="15.75" hidden="1">
      <c r="A79" s="36"/>
      <c r="B79" s="37"/>
      <c r="C79" s="37"/>
      <c r="D79" s="37"/>
      <c r="E79" s="37"/>
      <c r="F79" s="37"/>
      <c r="G79" s="37"/>
      <c r="H79" s="37"/>
      <c r="I79" s="37"/>
      <c r="J79" s="38"/>
      <c r="K79" s="39"/>
      <c r="L79" s="40"/>
      <c r="M79" s="40"/>
      <c r="N79" s="41"/>
    </row>
    <row r="80" spans="1:14" ht="15.75" hidden="1">
      <c r="A80" s="36"/>
      <c r="B80" s="37"/>
      <c r="C80" s="37"/>
      <c r="D80" s="37"/>
      <c r="E80" s="37"/>
      <c r="F80" s="37"/>
      <c r="G80" s="37"/>
      <c r="H80" s="37"/>
      <c r="I80" s="37"/>
      <c r="J80" s="38"/>
      <c r="K80" s="39"/>
      <c r="L80" s="40"/>
      <c r="M80" s="40"/>
      <c r="N80" s="41"/>
    </row>
    <row r="81" spans="1:14" ht="15.75" hidden="1">
      <c r="A81" s="36"/>
      <c r="B81" s="37"/>
      <c r="C81" s="37"/>
      <c r="D81" s="37"/>
      <c r="E81" s="37"/>
      <c r="F81" s="37"/>
      <c r="G81" s="37"/>
      <c r="H81" s="37"/>
      <c r="I81" s="37"/>
      <c r="J81" s="38"/>
      <c r="K81" s="39"/>
      <c r="L81" s="40"/>
      <c r="M81" s="40"/>
      <c r="N81" s="41"/>
    </row>
    <row r="82" spans="1:14" ht="15.75" hidden="1">
      <c r="A82" s="36"/>
      <c r="B82" s="37"/>
      <c r="C82" s="37"/>
      <c r="D82" s="37"/>
      <c r="E82" s="37"/>
      <c r="F82" s="37"/>
      <c r="G82" s="37"/>
      <c r="H82" s="37"/>
      <c r="I82" s="37"/>
      <c r="J82" s="38"/>
      <c r="K82" s="39"/>
      <c r="L82" s="40"/>
      <c r="M82" s="40"/>
      <c r="N82" s="41"/>
    </row>
  </sheetData>
  <sheetProtection/>
  <mergeCells count="1">
    <mergeCell ref="A1:Q1"/>
  </mergeCells>
  <printOptions/>
  <pageMargins left="0.2362204724409449" right="0.2362204724409449" top="0.31496062992125984" bottom="0.31496062992125984" header="0.31496062992125984" footer="0.31496062992125984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77"/>
  <sheetViews>
    <sheetView zoomScalePageLayoutView="0" workbookViewId="0" topLeftCell="A8">
      <selection activeCell="N22" sqref="N22"/>
    </sheetView>
  </sheetViews>
  <sheetFormatPr defaultColWidth="9.140625" defaultRowHeight="12.75"/>
  <cols>
    <col min="1" max="1" width="22.00390625" style="0" customWidth="1"/>
    <col min="2" max="2" width="21.00390625" style="0" customWidth="1"/>
    <col min="3" max="9" width="4.57421875" style="0" customWidth="1"/>
    <col min="10" max="10" width="14.421875" style="0" customWidth="1"/>
    <col min="12" max="12" width="9.140625" style="0" hidden="1" customWidth="1"/>
    <col min="13" max="13" width="11.421875" style="0" hidden="1" customWidth="1"/>
    <col min="14" max="14" width="11.7109375" style="27" customWidth="1"/>
  </cols>
  <sheetData>
    <row r="1" spans="1:17" ht="27" thickBo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ht="12.75">
      <c r="A2" s="1" t="s">
        <v>1</v>
      </c>
      <c r="B2" s="2" t="s">
        <v>23</v>
      </c>
      <c r="C2" s="20"/>
      <c r="D2" s="20"/>
      <c r="E2" s="20"/>
      <c r="F2" s="20"/>
      <c r="G2" s="20"/>
      <c r="H2" s="20"/>
      <c r="I2" s="20"/>
      <c r="J2" s="3"/>
      <c r="K2" s="3"/>
      <c r="L2" s="3"/>
      <c r="M2" s="3"/>
      <c r="N2" s="28"/>
      <c r="O2" s="3"/>
      <c r="P2" s="3"/>
      <c r="Q2" s="4"/>
    </row>
    <row r="3" spans="1:17" ht="15.75">
      <c r="A3" s="5" t="s">
        <v>2</v>
      </c>
      <c r="B3" s="6" t="s">
        <v>22</v>
      </c>
      <c r="C3" s="21"/>
      <c r="D3" s="21"/>
      <c r="E3" s="21"/>
      <c r="F3" s="21"/>
      <c r="G3" s="21"/>
      <c r="H3" s="21"/>
      <c r="I3" s="21"/>
      <c r="J3" s="7"/>
      <c r="K3" s="7"/>
      <c r="L3" s="7"/>
      <c r="M3" s="7"/>
      <c r="N3" s="29"/>
      <c r="O3" s="7"/>
      <c r="P3" s="7"/>
      <c r="Q3" s="19"/>
    </row>
    <row r="4" spans="1:17" ht="15">
      <c r="A4" s="1" t="s">
        <v>3</v>
      </c>
      <c r="B4" s="9" t="s">
        <v>78</v>
      </c>
      <c r="C4" s="22"/>
      <c r="D4" s="22"/>
      <c r="E4" s="22"/>
      <c r="F4" s="22"/>
      <c r="G4" s="22"/>
      <c r="H4" s="22"/>
      <c r="I4" s="22"/>
      <c r="J4" s="10"/>
      <c r="K4" s="10"/>
      <c r="L4" s="10"/>
      <c r="M4" s="10"/>
      <c r="N4" s="30"/>
      <c r="O4" s="10"/>
      <c r="P4" s="10"/>
      <c r="Q4" s="11"/>
    </row>
    <row r="5" spans="1:17" ht="15">
      <c r="A5" s="5" t="s">
        <v>4</v>
      </c>
      <c r="B5" s="12" t="s">
        <v>17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9"/>
      <c r="O5" s="7"/>
      <c r="P5" s="7"/>
      <c r="Q5" s="8"/>
    </row>
    <row r="6" spans="1:17" ht="15">
      <c r="A6" s="1" t="s">
        <v>5</v>
      </c>
      <c r="B6" s="12" t="s">
        <v>21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0"/>
      <c r="O6" s="10"/>
      <c r="P6" s="10"/>
      <c r="Q6" s="11"/>
    </row>
    <row r="7" spans="1:17" ht="15">
      <c r="A7" s="5" t="s">
        <v>6</v>
      </c>
      <c r="B7" s="6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29"/>
      <c r="O7" s="7"/>
      <c r="P7" s="7"/>
      <c r="Q7" s="8"/>
    </row>
    <row r="8" spans="1:17" ht="15">
      <c r="A8" s="1" t="s">
        <v>7</v>
      </c>
      <c r="B8" s="12" t="s">
        <v>75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0"/>
      <c r="O8" s="10"/>
      <c r="P8" s="10"/>
      <c r="Q8" s="11"/>
    </row>
    <row r="9" spans="1:17" ht="15">
      <c r="A9" s="5" t="s">
        <v>8</v>
      </c>
      <c r="B9" s="13">
        <v>0</v>
      </c>
      <c r="C9" s="23"/>
      <c r="D9" s="23"/>
      <c r="E9" s="23"/>
      <c r="F9" s="23"/>
      <c r="G9" s="23"/>
      <c r="H9" s="23"/>
      <c r="I9" s="23"/>
      <c r="J9" s="7"/>
      <c r="K9" s="7"/>
      <c r="L9" s="7"/>
      <c r="M9" s="7"/>
      <c r="N9" s="29"/>
      <c r="O9" s="7"/>
      <c r="P9" s="7"/>
      <c r="Q9" s="8"/>
    </row>
    <row r="10" spans="1:17" ht="15">
      <c r="A10" s="1" t="s">
        <v>9</v>
      </c>
      <c r="B10" s="14"/>
      <c r="C10" s="24"/>
      <c r="D10" s="24"/>
      <c r="E10" s="24"/>
      <c r="F10" s="24"/>
      <c r="G10" s="24"/>
      <c r="H10" s="24"/>
      <c r="I10" s="24"/>
      <c r="J10" s="10"/>
      <c r="K10" s="10"/>
      <c r="L10" s="10"/>
      <c r="M10" s="10"/>
      <c r="N10" s="30"/>
      <c r="O10" s="10"/>
      <c r="P10" s="10"/>
      <c r="Q10" s="11"/>
    </row>
    <row r="11" spans="1:17" ht="15">
      <c r="A11" s="5" t="s">
        <v>10</v>
      </c>
      <c r="B11" s="14" t="s">
        <v>14</v>
      </c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29"/>
      <c r="O11" s="7"/>
      <c r="P11" s="7"/>
      <c r="Q11" s="8"/>
    </row>
    <row r="12" spans="1:17" ht="15.75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1"/>
      <c r="O12" s="17"/>
      <c r="P12" s="17"/>
      <c r="Q12" s="18"/>
    </row>
    <row r="13" ht="13.5" thickBot="1">
      <c r="N13" s="26"/>
    </row>
    <row r="14" spans="1:14" ht="15.75">
      <c r="A14" s="34" t="s">
        <v>15</v>
      </c>
      <c r="B14" s="35" t="s">
        <v>12</v>
      </c>
      <c r="C14" s="34" t="s">
        <v>27</v>
      </c>
      <c r="D14" s="34" t="s">
        <v>28</v>
      </c>
      <c r="E14" s="34" t="s">
        <v>29</v>
      </c>
      <c r="F14" s="34" t="s">
        <v>30</v>
      </c>
      <c r="G14" s="34" t="s">
        <v>31</v>
      </c>
      <c r="H14" s="34" t="s">
        <v>32</v>
      </c>
      <c r="I14" s="34" t="s">
        <v>33</v>
      </c>
      <c r="J14" s="34" t="s">
        <v>34</v>
      </c>
      <c r="K14" s="34" t="s">
        <v>16</v>
      </c>
      <c r="L14" s="52" t="s">
        <v>101</v>
      </c>
      <c r="M14" s="25" t="s">
        <v>102</v>
      </c>
      <c r="N14" s="34" t="s">
        <v>103</v>
      </c>
    </row>
    <row r="15" spans="1:14" ht="15.75">
      <c r="A15" s="36" t="s">
        <v>18</v>
      </c>
      <c r="B15" s="37" t="s">
        <v>24</v>
      </c>
      <c r="C15" s="37">
        <v>17</v>
      </c>
      <c r="D15" s="37">
        <v>3</v>
      </c>
      <c r="E15" s="37"/>
      <c r="F15" s="37"/>
      <c r="G15" s="37"/>
      <c r="H15" s="37"/>
      <c r="I15" s="37"/>
      <c r="J15" s="38">
        <f aca="true" t="shared" si="0" ref="J15:J25">10*C15+9*D15+8*E15+7*F15+6*G15+5*H15+0*I15-0.001*N15</f>
        <v>197</v>
      </c>
      <c r="K15" s="39">
        <f aca="true" t="shared" si="1" ref="K15:K25">(RANK(J15,$J$15:$J$77))</f>
        <v>1</v>
      </c>
      <c r="L15" s="40"/>
      <c r="M15" s="40" t="b">
        <f aca="true" t="shared" si="2" ref="M15:M22">OR(SUM(C15:I15)=20)</f>
        <v>1</v>
      </c>
      <c r="N15" s="49"/>
    </row>
    <row r="16" spans="1:14" ht="15.75">
      <c r="A16" s="36" t="s">
        <v>59</v>
      </c>
      <c r="B16" s="37" t="s">
        <v>41</v>
      </c>
      <c r="C16" s="37">
        <v>15</v>
      </c>
      <c r="D16" s="37">
        <v>4</v>
      </c>
      <c r="E16" s="37">
        <v>1</v>
      </c>
      <c r="F16" s="37"/>
      <c r="G16" s="37"/>
      <c r="H16" s="37"/>
      <c r="I16" s="37"/>
      <c r="J16" s="38">
        <f t="shared" si="0"/>
        <v>194</v>
      </c>
      <c r="K16" s="39">
        <f t="shared" si="1"/>
        <v>2</v>
      </c>
      <c r="L16" s="40"/>
      <c r="M16" s="40" t="b">
        <f t="shared" si="2"/>
        <v>1</v>
      </c>
      <c r="N16" s="44"/>
    </row>
    <row r="17" spans="1:14" ht="15.75">
      <c r="A17" s="36" t="s">
        <v>61</v>
      </c>
      <c r="B17" s="37" t="s">
        <v>41</v>
      </c>
      <c r="C17" s="37">
        <v>13</v>
      </c>
      <c r="D17" s="37">
        <v>7</v>
      </c>
      <c r="E17" s="37"/>
      <c r="F17" s="37"/>
      <c r="G17" s="37"/>
      <c r="H17" s="37"/>
      <c r="I17" s="37"/>
      <c r="J17" s="38">
        <f t="shared" si="0"/>
        <v>192.999</v>
      </c>
      <c r="K17" s="39">
        <f t="shared" si="1"/>
        <v>3</v>
      </c>
      <c r="L17" s="40"/>
      <c r="M17" s="40" t="b">
        <f t="shared" si="2"/>
        <v>1</v>
      </c>
      <c r="N17" s="44">
        <v>1</v>
      </c>
    </row>
    <row r="18" spans="1:14" ht="15.75">
      <c r="A18" s="36" t="s">
        <v>47</v>
      </c>
      <c r="B18" s="37"/>
      <c r="C18" s="37">
        <v>13</v>
      </c>
      <c r="D18" s="37">
        <v>7</v>
      </c>
      <c r="E18" s="37"/>
      <c r="F18" s="37"/>
      <c r="G18" s="37"/>
      <c r="H18" s="37"/>
      <c r="I18" s="37"/>
      <c r="J18" s="38">
        <f t="shared" si="0"/>
        <v>192.998</v>
      </c>
      <c r="K18" s="39">
        <f t="shared" si="1"/>
        <v>4</v>
      </c>
      <c r="L18" s="40"/>
      <c r="M18" s="40" t="b">
        <f t="shared" si="2"/>
        <v>1</v>
      </c>
      <c r="N18" s="44">
        <v>2</v>
      </c>
    </row>
    <row r="19" spans="1:14" ht="15.75">
      <c r="A19" s="36" t="s">
        <v>67</v>
      </c>
      <c r="B19" s="37" t="s">
        <v>68</v>
      </c>
      <c r="C19" s="37">
        <v>13</v>
      </c>
      <c r="D19" s="37">
        <v>6</v>
      </c>
      <c r="E19" s="37">
        <v>1</v>
      </c>
      <c r="F19" s="37"/>
      <c r="G19" s="37"/>
      <c r="H19" s="37"/>
      <c r="I19" s="37"/>
      <c r="J19" s="38">
        <f t="shared" si="0"/>
        <v>192</v>
      </c>
      <c r="K19" s="39">
        <f t="shared" si="1"/>
        <v>5</v>
      </c>
      <c r="L19" s="40"/>
      <c r="M19" s="40" t="b">
        <f t="shared" si="2"/>
        <v>1</v>
      </c>
      <c r="N19" s="44"/>
    </row>
    <row r="20" spans="1:14" ht="15.75">
      <c r="A20" s="36" t="s">
        <v>79</v>
      </c>
      <c r="B20" s="37" t="s">
        <v>48</v>
      </c>
      <c r="C20" s="37">
        <v>13</v>
      </c>
      <c r="D20" s="37">
        <v>6</v>
      </c>
      <c r="E20" s="37">
        <v>1</v>
      </c>
      <c r="F20" s="37"/>
      <c r="G20" s="37"/>
      <c r="H20" s="37"/>
      <c r="I20" s="37"/>
      <c r="J20" s="38">
        <f t="shared" si="0"/>
        <v>192</v>
      </c>
      <c r="K20" s="39">
        <f t="shared" si="1"/>
        <v>5</v>
      </c>
      <c r="L20" s="40"/>
      <c r="M20" s="40" t="b">
        <f t="shared" si="2"/>
        <v>1</v>
      </c>
      <c r="N20" s="44"/>
    </row>
    <row r="21" spans="1:14" ht="15.75">
      <c r="A21" s="36" t="s">
        <v>13</v>
      </c>
      <c r="B21" s="37" t="s">
        <v>24</v>
      </c>
      <c r="C21" s="37">
        <v>11</v>
      </c>
      <c r="D21" s="37">
        <v>9</v>
      </c>
      <c r="E21" s="37"/>
      <c r="F21" s="37"/>
      <c r="G21" s="37"/>
      <c r="H21" s="37"/>
      <c r="I21" s="37"/>
      <c r="J21" s="38">
        <f t="shared" si="0"/>
        <v>191</v>
      </c>
      <c r="K21" s="39">
        <f t="shared" si="1"/>
        <v>7</v>
      </c>
      <c r="L21" s="40"/>
      <c r="M21" s="40" t="b">
        <f t="shared" si="2"/>
        <v>1</v>
      </c>
      <c r="N21" s="44"/>
    </row>
    <row r="22" spans="1:14" ht="15.75">
      <c r="A22" s="36" t="s">
        <v>53</v>
      </c>
      <c r="B22" s="37" t="s">
        <v>45</v>
      </c>
      <c r="C22" s="37">
        <v>10</v>
      </c>
      <c r="D22" s="37">
        <v>7</v>
      </c>
      <c r="E22" s="37">
        <v>3</v>
      </c>
      <c r="F22" s="37"/>
      <c r="G22" s="37"/>
      <c r="H22" s="37"/>
      <c r="I22" s="37"/>
      <c r="J22" s="38">
        <f t="shared" si="0"/>
        <v>186.999</v>
      </c>
      <c r="K22" s="39">
        <f t="shared" si="1"/>
        <v>8</v>
      </c>
      <c r="L22" s="40"/>
      <c r="M22" s="40" t="b">
        <f t="shared" si="2"/>
        <v>1</v>
      </c>
      <c r="N22" s="44">
        <v>1</v>
      </c>
    </row>
    <row r="23" spans="1:14" ht="15.75">
      <c r="A23" s="36" t="s">
        <v>100</v>
      </c>
      <c r="B23" s="37"/>
      <c r="C23" s="37">
        <v>7</v>
      </c>
      <c r="D23" s="37">
        <v>13</v>
      </c>
      <c r="E23" s="37"/>
      <c r="F23" s="37"/>
      <c r="G23" s="37"/>
      <c r="H23" s="37"/>
      <c r="I23" s="37"/>
      <c r="J23" s="38">
        <f t="shared" si="0"/>
        <v>186.998</v>
      </c>
      <c r="K23" s="39">
        <f t="shared" si="1"/>
        <v>9</v>
      </c>
      <c r="L23" s="40"/>
      <c r="M23" s="40"/>
      <c r="N23" s="44">
        <v>2</v>
      </c>
    </row>
    <row r="24" spans="1:14" ht="15.75">
      <c r="A24" s="36" t="s">
        <v>97</v>
      </c>
      <c r="B24" s="37" t="s">
        <v>68</v>
      </c>
      <c r="C24" s="37">
        <v>6</v>
      </c>
      <c r="D24" s="37">
        <v>9</v>
      </c>
      <c r="E24" s="37">
        <v>5</v>
      </c>
      <c r="F24" s="37"/>
      <c r="G24" s="37"/>
      <c r="H24" s="37"/>
      <c r="I24" s="37"/>
      <c r="J24" s="38">
        <f t="shared" si="0"/>
        <v>181</v>
      </c>
      <c r="K24" s="39">
        <f t="shared" si="1"/>
        <v>10</v>
      </c>
      <c r="L24" s="40"/>
      <c r="M24" s="40" t="b">
        <f>OR(SUM(C24:I24)=20)</f>
        <v>1</v>
      </c>
      <c r="N24" s="44"/>
    </row>
    <row r="25" spans="1:14" ht="15.75">
      <c r="A25" s="36" t="s">
        <v>80</v>
      </c>
      <c r="B25" s="37" t="s">
        <v>45</v>
      </c>
      <c r="C25" s="37">
        <v>5</v>
      </c>
      <c r="D25" s="37">
        <v>9</v>
      </c>
      <c r="E25" s="37">
        <v>3</v>
      </c>
      <c r="F25" s="37">
        <v>2</v>
      </c>
      <c r="G25" s="37"/>
      <c r="H25" s="37"/>
      <c r="I25" s="37">
        <v>0</v>
      </c>
      <c r="J25" s="38">
        <f t="shared" si="0"/>
        <v>169</v>
      </c>
      <c r="K25" s="39">
        <f t="shared" si="1"/>
        <v>11</v>
      </c>
      <c r="L25" s="40"/>
      <c r="M25" s="40"/>
      <c r="N25" s="44"/>
    </row>
    <row r="26" spans="1:14" ht="15.75">
      <c r="A26" s="36"/>
      <c r="B26" s="37"/>
      <c r="C26" s="37"/>
      <c r="D26" s="37"/>
      <c r="E26" s="37"/>
      <c r="F26" s="37"/>
      <c r="G26" s="37"/>
      <c r="H26" s="37"/>
      <c r="I26" s="37"/>
      <c r="J26" s="38"/>
      <c r="K26" s="39"/>
      <c r="L26" s="40"/>
      <c r="M26" s="40"/>
      <c r="N26" s="44"/>
    </row>
    <row r="27" spans="1:15" ht="15.75">
      <c r="A27" s="36"/>
      <c r="B27" s="37"/>
      <c r="C27" s="37"/>
      <c r="D27" s="37"/>
      <c r="E27" s="37"/>
      <c r="F27" s="37"/>
      <c r="G27" s="37"/>
      <c r="H27" s="37"/>
      <c r="I27" s="37"/>
      <c r="J27" s="38"/>
      <c r="K27" s="39"/>
      <c r="L27" s="40"/>
      <c r="M27" s="40"/>
      <c r="N27" s="44"/>
      <c r="O27" s="47"/>
    </row>
    <row r="28" spans="1:14" ht="15.75">
      <c r="A28" s="36"/>
      <c r="B28" s="37"/>
      <c r="C28" s="37"/>
      <c r="D28" s="37"/>
      <c r="E28" s="37"/>
      <c r="F28" s="37"/>
      <c r="G28" s="37"/>
      <c r="H28" s="37"/>
      <c r="I28" s="37"/>
      <c r="J28" s="38"/>
      <c r="K28" s="39"/>
      <c r="L28" s="40"/>
      <c r="M28" s="40"/>
      <c r="N28" s="44"/>
    </row>
    <row r="29" spans="1:16" ht="15.75">
      <c r="A29" s="36"/>
      <c r="B29" s="37"/>
      <c r="C29" s="37"/>
      <c r="D29" s="37"/>
      <c r="E29" s="37"/>
      <c r="F29" s="37"/>
      <c r="G29" s="37"/>
      <c r="H29" s="37"/>
      <c r="I29" s="37"/>
      <c r="J29" s="38"/>
      <c r="K29" s="39"/>
      <c r="L29" s="40"/>
      <c r="M29" s="40"/>
      <c r="N29" s="44"/>
      <c r="P29" s="47"/>
    </row>
    <row r="30" spans="1:14" ht="15.75">
      <c r="A30" s="36"/>
      <c r="B30" s="37"/>
      <c r="C30" s="37"/>
      <c r="D30" s="37"/>
      <c r="E30" s="37"/>
      <c r="F30" s="37"/>
      <c r="G30" s="37"/>
      <c r="H30" s="37"/>
      <c r="I30" s="37"/>
      <c r="J30" s="38"/>
      <c r="K30" s="39"/>
      <c r="L30" s="40"/>
      <c r="M30" s="40"/>
      <c r="N30" s="44"/>
    </row>
    <row r="31" spans="1:14" ht="15.75">
      <c r="A31" s="36"/>
      <c r="B31" s="37"/>
      <c r="C31" s="37"/>
      <c r="D31" s="37"/>
      <c r="E31" s="37"/>
      <c r="F31" s="37"/>
      <c r="G31" s="37"/>
      <c r="H31" s="37"/>
      <c r="I31" s="37"/>
      <c r="J31" s="38"/>
      <c r="K31" s="39"/>
      <c r="L31" s="40"/>
      <c r="M31" s="40"/>
      <c r="N31" s="44"/>
    </row>
    <row r="32" spans="1:15" ht="15.75">
      <c r="A32" s="36"/>
      <c r="B32" s="37"/>
      <c r="C32" s="37"/>
      <c r="D32" s="37"/>
      <c r="E32" s="37"/>
      <c r="F32" s="37"/>
      <c r="G32" s="37"/>
      <c r="H32" s="37"/>
      <c r="I32" s="37"/>
      <c r="J32" s="38"/>
      <c r="K32" s="39"/>
      <c r="L32" s="40"/>
      <c r="M32" s="40"/>
      <c r="N32" s="44"/>
      <c r="O32" s="47"/>
    </row>
    <row r="33" spans="1:14" ht="15.75" hidden="1">
      <c r="A33" s="36"/>
      <c r="B33" s="37"/>
      <c r="C33" s="37"/>
      <c r="D33" s="37"/>
      <c r="E33" s="37"/>
      <c r="F33" s="37"/>
      <c r="G33" s="37"/>
      <c r="H33" s="37"/>
      <c r="I33" s="37"/>
      <c r="J33" s="38"/>
      <c r="K33" s="39"/>
      <c r="L33" s="40"/>
      <c r="M33" s="40"/>
      <c r="N33" s="44"/>
    </row>
    <row r="34" spans="1:14" ht="15.75" hidden="1">
      <c r="A34" s="36"/>
      <c r="B34" s="37"/>
      <c r="C34" s="37"/>
      <c r="D34" s="37"/>
      <c r="E34" s="37"/>
      <c r="F34" s="37"/>
      <c r="G34" s="37"/>
      <c r="H34" s="37"/>
      <c r="I34" s="37"/>
      <c r="J34" s="38"/>
      <c r="K34" s="39"/>
      <c r="L34" s="40"/>
      <c r="M34" s="40"/>
      <c r="N34" s="44"/>
    </row>
    <row r="35" spans="1:14" ht="15.75" hidden="1">
      <c r="A35" s="36"/>
      <c r="B35" s="37"/>
      <c r="C35" s="37"/>
      <c r="D35" s="37"/>
      <c r="E35" s="37"/>
      <c r="F35" s="37"/>
      <c r="G35" s="37"/>
      <c r="H35" s="37"/>
      <c r="I35" s="37"/>
      <c r="J35" s="38"/>
      <c r="K35" s="39"/>
      <c r="L35" s="40"/>
      <c r="M35" s="40"/>
      <c r="N35" s="44"/>
    </row>
    <row r="36" spans="1:14" ht="15.75" hidden="1">
      <c r="A36" s="36"/>
      <c r="B36" s="37"/>
      <c r="C36" s="37"/>
      <c r="D36" s="37"/>
      <c r="E36" s="37"/>
      <c r="F36" s="37"/>
      <c r="G36" s="37"/>
      <c r="H36" s="37"/>
      <c r="I36" s="37"/>
      <c r="J36" s="38"/>
      <c r="K36" s="39"/>
      <c r="L36" s="40"/>
      <c r="M36" s="40"/>
      <c r="N36" s="44"/>
    </row>
    <row r="37" spans="1:15" ht="15.75" hidden="1">
      <c r="A37" s="36"/>
      <c r="B37" s="37"/>
      <c r="C37" s="37"/>
      <c r="D37" s="37"/>
      <c r="E37" s="37"/>
      <c r="F37" s="37"/>
      <c r="G37" s="37"/>
      <c r="H37" s="37"/>
      <c r="I37" s="37"/>
      <c r="J37" s="38"/>
      <c r="K37" s="39"/>
      <c r="L37" s="40"/>
      <c r="M37" s="40"/>
      <c r="N37" s="44"/>
      <c r="O37" s="47"/>
    </row>
    <row r="38" spans="1:14" ht="15.75" hidden="1">
      <c r="A38" s="36"/>
      <c r="B38" s="37"/>
      <c r="C38" s="37"/>
      <c r="D38" s="37"/>
      <c r="E38" s="37"/>
      <c r="F38" s="37"/>
      <c r="G38" s="37"/>
      <c r="H38" s="37"/>
      <c r="I38" s="37"/>
      <c r="J38" s="38"/>
      <c r="K38" s="39"/>
      <c r="L38" s="40"/>
      <c r="M38" s="40"/>
      <c r="N38" s="44"/>
    </row>
    <row r="39" spans="1:15" ht="15.75" hidden="1">
      <c r="A39" s="36"/>
      <c r="B39" s="37"/>
      <c r="C39" s="37"/>
      <c r="D39" s="37"/>
      <c r="E39" s="37"/>
      <c r="F39" s="37"/>
      <c r="G39" s="37"/>
      <c r="H39" s="37"/>
      <c r="I39" s="37"/>
      <c r="J39" s="38"/>
      <c r="K39" s="39"/>
      <c r="L39" s="40"/>
      <c r="M39" s="40"/>
      <c r="N39" s="44"/>
      <c r="O39" s="47"/>
    </row>
    <row r="40" spans="1:15" ht="15.75" hidden="1">
      <c r="A40" s="36"/>
      <c r="B40" s="37"/>
      <c r="C40" s="37"/>
      <c r="D40" s="37"/>
      <c r="E40" s="37"/>
      <c r="F40" s="37"/>
      <c r="G40" s="37"/>
      <c r="H40" s="37"/>
      <c r="I40" s="37"/>
      <c r="J40" s="38"/>
      <c r="K40" s="39"/>
      <c r="L40" s="40"/>
      <c r="M40" s="40"/>
      <c r="N40" s="44"/>
      <c r="O40" s="47"/>
    </row>
    <row r="41" spans="1:14" ht="15.75" hidden="1">
      <c r="A41" s="36"/>
      <c r="B41" s="37"/>
      <c r="C41" s="37"/>
      <c r="D41" s="37"/>
      <c r="E41" s="37"/>
      <c r="F41" s="37"/>
      <c r="G41" s="37"/>
      <c r="H41" s="37"/>
      <c r="I41" s="37"/>
      <c r="J41" s="38"/>
      <c r="K41" s="39"/>
      <c r="L41" s="40"/>
      <c r="M41" s="40"/>
      <c r="N41" s="44"/>
    </row>
    <row r="42" spans="1:14" ht="15.75" hidden="1">
      <c r="A42" s="36"/>
      <c r="B42" s="37"/>
      <c r="C42" s="37"/>
      <c r="D42" s="37"/>
      <c r="E42" s="37"/>
      <c r="F42" s="37"/>
      <c r="G42" s="37"/>
      <c r="H42" s="37"/>
      <c r="I42" s="37"/>
      <c r="J42" s="38"/>
      <c r="K42" s="39"/>
      <c r="L42" s="40"/>
      <c r="M42" s="40"/>
      <c r="N42" s="44"/>
    </row>
    <row r="43" spans="1:14" ht="15.75" hidden="1">
      <c r="A43" s="36"/>
      <c r="B43" s="37"/>
      <c r="C43" s="37"/>
      <c r="D43" s="37"/>
      <c r="E43" s="37"/>
      <c r="F43" s="37"/>
      <c r="G43" s="37"/>
      <c r="H43" s="37"/>
      <c r="I43" s="37"/>
      <c r="J43" s="38"/>
      <c r="K43" s="39"/>
      <c r="L43" s="40"/>
      <c r="M43" s="40"/>
      <c r="N43" s="44"/>
    </row>
    <row r="44" spans="1:14" ht="15.75" hidden="1">
      <c r="A44" s="36"/>
      <c r="B44" s="37"/>
      <c r="C44" s="37"/>
      <c r="D44" s="37"/>
      <c r="E44" s="37"/>
      <c r="F44" s="37"/>
      <c r="G44" s="37"/>
      <c r="H44" s="37"/>
      <c r="I44" s="37"/>
      <c r="J44" s="38"/>
      <c r="K44" s="39"/>
      <c r="L44" s="40"/>
      <c r="M44" s="40"/>
      <c r="N44" s="44"/>
    </row>
    <row r="45" spans="1:14" ht="15.75" hidden="1">
      <c r="A45" s="36"/>
      <c r="B45" s="37"/>
      <c r="C45" s="37"/>
      <c r="D45" s="37"/>
      <c r="E45" s="37"/>
      <c r="F45" s="37"/>
      <c r="G45" s="37"/>
      <c r="H45" s="37"/>
      <c r="I45" s="37"/>
      <c r="J45" s="38"/>
      <c r="K45" s="39"/>
      <c r="L45" s="40"/>
      <c r="M45" s="40"/>
      <c r="N45" s="44"/>
    </row>
    <row r="46" spans="1:14" ht="15.75" hidden="1">
      <c r="A46" s="36"/>
      <c r="B46" s="37"/>
      <c r="C46" s="37"/>
      <c r="D46" s="37"/>
      <c r="E46" s="37"/>
      <c r="F46" s="37"/>
      <c r="G46" s="37"/>
      <c r="H46" s="37"/>
      <c r="I46" s="37"/>
      <c r="J46" s="38"/>
      <c r="K46" s="39"/>
      <c r="L46" s="40"/>
      <c r="M46" s="40"/>
      <c r="N46" s="44"/>
    </row>
    <row r="47" spans="1:14" ht="15.75" hidden="1">
      <c r="A47" s="36"/>
      <c r="B47" s="37"/>
      <c r="C47" s="37"/>
      <c r="D47" s="37"/>
      <c r="E47" s="37"/>
      <c r="F47" s="37"/>
      <c r="G47" s="37"/>
      <c r="H47" s="37"/>
      <c r="I47" s="37"/>
      <c r="J47" s="38"/>
      <c r="K47" s="39"/>
      <c r="L47" s="40"/>
      <c r="M47" s="40"/>
      <c r="N47" s="44"/>
    </row>
    <row r="48" spans="1:14" ht="15.75" hidden="1">
      <c r="A48" s="36"/>
      <c r="B48" s="37"/>
      <c r="C48" s="37"/>
      <c r="D48" s="37"/>
      <c r="E48" s="37"/>
      <c r="F48" s="37"/>
      <c r="G48" s="37"/>
      <c r="H48" s="37"/>
      <c r="I48" s="37"/>
      <c r="J48" s="38"/>
      <c r="K48" s="39"/>
      <c r="L48" s="40"/>
      <c r="M48" s="40"/>
      <c r="N48" s="44"/>
    </row>
    <row r="49" spans="1:14" ht="15.75" hidden="1">
      <c r="A49" s="36"/>
      <c r="B49" s="37"/>
      <c r="C49" s="37"/>
      <c r="D49" s="37"/>
      <c r="E49" s="37"/>
      <c r="F49" s="37"/>
      <c r="G49" s="37"/>
      <c r="H49" s="37"/>
      <c r="I49" s="37"/>
      <c r="J49" s="38"/>
      <c r="K49" s="39"/>
      <c r="L49" s="40"/>
      <c r="M49" s="40"/>
      <c r="N49" s="44"/>
    </row>
    <row r="50" spans="1:14" ht="15.75" hidden="1">
      <c r="A50" s="36"/>
      <c r="B50" s="37"/>
      <c r="C50" s="37"/>
      <c r="D50" s="37"/>
      <c r="E50" s="37"/>
      <c r="F50" s="37"/>
      <c r="G50" s="37"/>
      <c r="H50" s="37"/>
      <c r="I50" s="37"/>
      <c r="J50" s="38"/>
      <c r="K50" s="39"/>
      <c r="L50" s="40"/>
      <c r="M50" s="40"/>
      <c r="N50" s="44"/>
    </row>
    <row r="51" spans="1:14" ht="15.75" hidden="1">
      <c r="A51" s="36"/>
      <c r="B51" s="37"/>
      <c r="C51" s="37"/>
      <c r="D51" s="37"/>
      <c r="E51" s="37"/>
      <c r="F51" s="37"/>
      <c r="G51" s="37"/>
      <c r="H51" s="37"/>
      <c r="I51" s="37"/>
      <c r="J51" s="38"/>
      <c r="K51" s="39"/>
      <c r="L51" s="40"/>
      <c r="M51" s="40"/>
      <c r="N51" s="44"/>
    </row>
    <row r="52" spans="1:14" ht="15.75" hidden="1">
      <c r="A52" s="36"/>
      <c r="B52" s="37"/>
      <c r="C52" s="37"/>
      <c r="D52" s="37"/>
      <c r="E52" s="37"/>
      <c r="F52" s="37"/>
      <c r="G52" s="37"/>
      <c r="H52" s="37"/>
      <c r="I52" s="37"/>
      <c r="J52" s="38"/>
      <c r="K52" s="39"/>
      <c r="L52" s="40"/>
      <c r="M52" s="40"/>
      <c r="N52" s="44"/>
    </row>
    <row r="53" spans="1:14" ht="15.75" hidden="1">
      <c r="A53" s="36"/>
      <c r="B53" s="37"/>
      <c r="C53" s="37"/>
      <c r="D53" s="37"/>
      <c r="E53" s="37"/>
      <c r="F53" s="37"/>
      <c r="G53" s="37"/>
      <c r="H53" s="37"/>
      <c r="I53" s="37"/>
      <c r="J53" s="38"/>
      <c r="K53" s="39"/>
      <c r="L53" s="40"/>
      <c r="M53" s="40"/>
      <c r="N53" s="44"/>
    </row>
    <row r="54" spans="1:14" ht="15.75" hidden="1">
      <c r="A54" s="36"/>
      <c r="B54" s="37"/>
      <c r="C54" s="37"/>
      <c r="D54" s="37"/>
      <c r="E54" s="37"/>
      <c r="F54" s="37"/>
      <c r="G54" s="37"/>
      <c r="H54" s="37"/>
      <c r="I54" s="37"/>
      <c r="J54" s="38"/>
      <c r="K54" s="39"/>
      <c r="L54" s="40"/>
      <c r="M54" s="40"/>
      <c r="N54" s="44"/>
    </row>
    <row r="55" spans="1:14" ht="15.75" hidden="1">
      <c r="A55" s="36"/>
      <c r="B55" s="37"/>
      <c r="C55" s="37"/>
      <c r="D55" s="37"/>
      <c r="E55" s="37"/>
      <c r="F55" s="37"/>
      <c r="G55" s="37"/>
      <c r="H55" s="37"/>
      <c r="I55" s="37"/>
      <c r="J55" s="38"/>
      <c r="K55" s="39"/>
      <c r="L55" s="40"/>
      <c r="M55" s="40"/>
      <c r="N55" s="44"/>
    </row>
    <row r="56" spans="1:14" ht="15.75" hidden="1">
      <c r="A56" s="36"/>
      <c r="B56" s="37"/>
      <c r="C56" s="37"/>
      <c r="D56" s="37"/>
      <c r="E56" s="37"/>
      <c r="F56" s="37"/>
      <c r="G56" s="37"/>
      <c r="H56" s="37"/>
      <c r="I56" s="37"/>
      <c r="J56" s="38"/>
      <c r="K56" s="39"/>
      <c r="L56" s="40"/>
      <c r="M56" s="40"/>
      <c r="N56" s="44"/>
    </row>
    <row r="57" spans="1:15" ht="15.75" hidden="1">
      <c r="A57" s="36"/>
      <c r="B57" s="37"/>
      <c r="C57" s="37"/>
      <c r="D57" s="37"/>
      <c r="E57" s="37"/>
      <c r="F57" s="37"/>
      <c r="G57" s="37"/>
      <c r="H57" s="37"/>
      <c r="I57" s="37"/>
      <c r="J57" s="38"/>
      <c r="K57" s="39"/>
      <c r="L57" s="40"/>
      <c r="M57" s="40"/>
      <c r="N57" s="44"/>
      <c r="O57" s="47"/>
    </row>
    <row r="58" spans="1:14" ht="15.75" hidden="1">
      <c r="A58" s="36"/>
      <c r="B58" s="37"/>
      <c r="C58" s="37"/>
      <c r="D58" s="37"/>
      <c r="E58" s="37"/>
      <c r="F58" s="37"/>
      <c r="G58" s="37"/>
      <c r="H58" s="37"/>
      <c r="I58" s="37"/>
      <c r="J58" s="38"/>
      <c r="K58" s="39"/>
      <c r="L58" s="40"/>
      <c r="M58" s="40"/>
      <c r="N58" s="44"/>
    </row>
    <row r="59" spans="1:14" ht="15.75" hidden="1">
      <c r="A59" s="36"/>
      <c r="B59" s="37"/>
      <c r="C59" s="37"/>
      <c r="D59" s="37"/>
      <c r="E59" s="37"/>
      <c r="F59" s="37"/>
      <c r="G59" s="37"/>
      <c r="H59" s="37"/>
      <c r="I59" s="37"/>
      <c r="J59" s="38"/>
      <c r="K59" s="39"/>
      <c r="L59" s="40"/>
      <c r="M59" s="40"/>
      <c r="N59" s="44"/>
    </row>
    <row r="60" spans="1:14" ht="15.75" hidden="1">
      <c r="A60" s="36"/>
      <c r="B60" s="37"/>
      <c r="C60" s="37"/>
      <c r="D60" s="37"/>
      <c r="E60" s="37"/>
      <c r="F60" s="37"/>
      <c r="G60" s="37"/>
      <c r="H60" s="37"/>
      <c r="I60" s="37"/>
      <c r="J60" s="38"/>
      <c r="K60" s="39"/>
      <c r="L60" s="40"/>
      <c r="M60" s="40"/>
      <c r="N60" s="44"/>
    </row>
    <row r="61" spans="1:14" ht="15.75" hidden="1">
      <c r="A61" s="36"/>
      <c r="B61" s="37"/>
      <c r="C61" s="37"/>
      <c r="D61" s="37"/>
      <c r="E61" s="37"/>
      <c r="F61" s="37"/>
      <c r="G61" s="37"/>
      <c r="H61" s="37"/>
      <c r="I61" s="37"/>
      <c r="J61" s="38"/>
      <c r="K61" s="39"/>
      <c r="L61" s="40"/>
      <c r="M61" s="40"/>
      <c r="N61" s="44"/>
    </row>
    <row r="62" spans="1:14" ht="15.75" hidden="1">
      <c r="A62" s="36"/>
      <c r="B62" s="37"/>
      <c r="C62" s="37"/>
      <c r="D62" s="37"/>
      <c r="E62" s="37"/>
      <c r="F62" s="37"/>
      <c r="G62" s="37"/>
      <c r="H62" s="37"/>
      <c r="I62" s="37"/>
      <c r="J62" s="38"/>
      <c r="K62" s="39"/>
      <c r="L62" s="40"/>
      <c r="M62" s="40"/>
      <c r="N62" s="44"/>
    </row>
    <row r="63" spans="1:14" ht="15.75" hidden="1">
      <c r="A63" s="36"/>
      <c r="B63" s="37"/>
      <c r="C63" s="37"/>
      <c r="D63" s="37"/>
      <c r="E63" s="37"/>
      <c r="F63" s="37"/>
      <c r="G63" s="37"/>
      <c r="H63" s="37"/>
      <c r="I63" s="37"/>
      <c r="J63" s="38"/>
      <c r="K63" s="39"/>
      <c r="L63" s="40"/>
      <c r="M63" s="40"/>
      <c r="N63" s="44"/>
    </row>
    <row r="64" spans="1:14" ht="15.75" hidden="1">
      <c r="A64" s="36"/>
      <c r="B64" s="37"/>
      <c r="C64" s="37"/>
      <c r="D64" s="37"/>
      <c r="E64" s="37"/>
      <c r="F64" s="37"/>
      <c r="G64" s="37"/>
      <c r="H64" s="37"/>
      <c r="I64" s="37"/>
      <c r="J64" s="38"/>
      <c r="K64" s="39"/>
      <c r="L64" s="40"/>
      <c r="M64" s="40"/>
      <c r="N64" s="44"/>
    </row>
    <row r="65" spans="1:14" ht="15.75" hidden="1">
      <c r="A65" s="36"/>
      <c r="B65" s="37"/>
      <c r="C65" s="37"/>
      <c r="D65" s="37"/>
      <c r="E65" s="37"/>
      <c r="F65" s="37"/>
      <c r="G65" s="37"/>
      <c r="H65" s="37"/>
      <c r="I65" s="37"/>
      <c r="J65" s="38"/>
      <c r="K65" s="39"/>
      <c r="L65" s="40"/>
      <c r="M65" s="40"/>
      <c r="N65" s="44"/>
    </row>
    <row r="66" spans="1:14" ht="15.75" hidden="1">
      <c r="A66" s="36"/>
      <c r="B66" s="37"/>
      <c r="C66" s="37"/>
      <c r="D66" s="37"/>
      <c r="E66" s="37"/>
      <c r="F66" s="37"/>
      <c r="G66" s="37"/>
      <c r="H66" s="37"/>
      <c r="I66" s="37"/>
      <c r="J66" s="38"/>
      <c r="K66" s="39"/>
      <c r="L66" s="40"/>
      <c r="M66" s="40"/>
      <c r="N66" s="44"/>
    </row>
    <row r="67" spans="1:14" ht="15.75" hidden="1">
      <c r="A67" s="36"/>
      <c r="B67" s="37"/>
      <c r="C67" s="37"/>
      <c r="D67" s="37"/>
      <c r="E67" s="37"/>
      <c r="F67" s="37"/>
      <c r="G67" s="37"/>
      <c r="H67" s="37"/>
      <c r="I67" s="37"/>
      <c r="J67" s="38"/>
      <c r="K67" s="39"/>
      <c r="L67" s="40"/>
      <c r="M67" s="40"/>
      <c r="N67" s="44"/>
    </row>
    <row r="68" spans="1:14" ht="15.75" hidden="1">
      <c r="A68" s="36"/>
      <c r="B68" s="37"/>
      <c r="C68" s="37"/>
      <c r="D68" s="37"/>
      <c r="E68" s="37"/>
      <c r="F68" s="37"/>
      <c r="G68" s="37"/>
      <c r="H68" s="37"/>
      <c r="I68" s="37"/>
      <c r="J68" s="38"/>
      <c r="K68" s="39"/>
      <c r="L68" s="40"/>
      <c r="M68" s="40"/>
      <c r="N68" s="44"/>
    </row>
    <row r="69" spans="1:16" ht="15.75" hidden="1">
      <c r="A69" s="36"/>
      <c r="B69" s="37"/>
      <c r="C69" s="37"/>
      <c r="D69" s="37"/>
      <c r="E69" s="37"/>
      <c r="F69" s="37"/>
      <c r="G69" s="37"/>
      <c r="H69" s="37"/>
      <c r="I69" s="37"/>
      <c r="J69" s="38"/>
      <c r="K69" s="39"/>
      <c r="L69" s="40"/>
      <c r="M69" s="40"/>
      <c r="N69" s="44"/>
      <c r="P69" s="47"/>
    </row>
    <row r="70" spans="1:14" ht="15.75" hidden="1">
      <c r="A70" s="36"/>
      <c r="B70" s="37"/>
      <c r="C70" s="37"/>
      <c r="D70" s="37"/>
      <c r="E70" s="37"/>
      <c r="F70" s="37"/>
      <c r="G70" s="37"/>
      <c r="H70" s="37"/>
      <c r="I70" s="37"/>
      <c r="J70" s="38"/>
      <c r="K70" s="39"/>
      <c r="L70" s="40"/>
      <c r="M70" s="40"/>
      <c r="N70" s="44"/>
    </row>
    <row r="71" spans="1:14" ht="15.75" hidden="1">
      <c r="A71" s="36"/>
      <c r="B71" s="37"/>
      <c r="C71" s="37"/>
      <c r="D71" s="37"/>
      <c r="E71" s="37"/>
      <c r="F71" s="37"/>
      <c r="G71" s="37"/>
      <c r="H71" s="37"/>
      <c r="I71" s="37"/>
      <c r="J71" s="38"/>
      <c r="K71" s="39"/>
      <c r="L71" s="40"/>
      <c r="M71" s="40"/>
      <c r="N71" s="44"/>
    </row>
    <row r="72" spans="1:14" ht="15.75" hidden="1">
      <c r="A72" s="36"/>
      <c r="B72" s="37"/>
      <c r="C72" s="37"/>
      <c r="D72" s="37"/>
      <c r="E72" s="37"/>
      <c r="F72" s="37"/>
      <c r="G72" s="37"/>
      <c r="H72" s="37"/>
      <c r="I72" s="37"/>
      <c r="J72" s="38"/>
      <c r="K72" s="39"/>
      <c r="L72" s="40"/>
      <c r="M72" s="40"/>
      <c r="N72" s="44"/>
    </row>
    <row r="73" spans="1:14" ht="15.75" hidden="1">
      <c r="A73" s="36"/>
      <c r="B73" s="37"/>
      <c r="C73" s="37"/>
      <c r="D73" s="37"/>
      <c r="E73" s="37"/>
      <c r="F73" s="37"/>
      <c r="G73" s="37"/>
      <c r="H73" s="37"/>
      <c r="I73" s="37"/>
      <c r="J73" s="38"/>
      <c r="K73" s="39"/>
      <c r="L73" s="40"/>
      <c r="M73" s="40"/>
      <c r="N73" s="44"/>
    </row>
    <row r="74" spans="1:14" ht="15.75" hidden="1">
      <c r="A74" s="36"/>
      <c r="B74" s="37"/>
      <c r="C74" s="37"/>
      <c r="D74" s="37"/>
      <c r="E74" s="37"/>
      <c r="F74" s="37"/>
      <c r="G74" s="37"/>
      <c r="H74" s="37"/>
      <c r="I74" s="37"/>
      <c r="J74" s="38"/>
      <c r="K74" s="39"/>
      <c r="L74" s="40"/>
      <c r="M74" s="40"/>
      <c r="N74" s="44"/>
    </row>
    <row r="75" spans="1:14" ht="15.75" hidden="1">
      <c r="A75" s="36"/>
      <c r="B75" s="37"/>
      <c r="C75" s="37"/>
      <c r="D75" s="37"/>
      <c r="E75" s="37"/>
      <c r="F75" s="37"/>
      <c r="G75" s="37"/>
      <c r="H75" s="37"/>
      <c r="I75" s="37"/>
      <c r="J75" s="38"/>
      <c r="K75" s="39"/>
      <c r="L75" s="40"/>
      <c r="M75" s="40"/>
      <c r="N75" s="44"/>
    </row>
    <row r="76" spans="1:14" ht="15.75" hidden="1">
      <c r="A76" s="36"/>
      <c r="B76" s="37"/>
      <c r="C76" s="37"/>
      <c r="D76" s="37"/>
      <c r="E76" s="37"/>
      <c r="F76" s="37"/>
      <c r="G76" s="37"/>
      <c r="H76" s="37"/>
      <c r="I76" s="37"/>
      <c r="J76" s="38"/>
      <c r="K76" s="39"/>
      <c r="L76" s="40"/>
      <c r="M76" s="40"/>
      <c r="N76" s="44"/>
    </row>
    <row r="77" spans="1:14" ht="15.75" hidden="1">
      <c r="A77" s="36"/>
      <c r="B77" s="37"/>
      <c r="C77" s="37"/>
      <c r="D77" s="37"/>
      <c r="E77" s="37"/>
      <c r="F77" s="37"/>
      <c r="G77" s="37"/>
      <c r="H77" s="37"/>
      <c r="I77" s="37"/>
      <c r="J77" s="38"/>
      <c r="K77" s="39"/>
      <c r="L77" s="40"/>
      <c r="M77" s="40"/>
      <c r="N77" s="44"/>
    </row>
  </sheetData>
  <sheetProtection/>
  <mergeCells count="1">
    <mergeCell ref="A1:Q1"/>
  </mergeCells>
  <printOptions/>
  <pageMargins left="0.25" right="0.25" top="0.75" bottom="0.75" header="0.3" footer="0.3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95"/>
  <sheetViews>
    <sheetView zoomScalePageLayoutView="0" workbookViewId="0" topLeftCell="A6">
      <selection activeCell="A15" sqref="A15"/>
    </sheetView>
  </sheetViews>
  <sheetFormatPr defaultColWidth="9.140625" defaultRowHeight="12.75"/>
  <cols>
    <col min="1" max="1" width="20.7109375" style="0" customWidth="1"/>
    <col min="2" max="2" width="21.00390625" style="0" customWidth="1"/>
    <col min="3" max="9" width="4.57421875" style="0" customWidth="1"/>
    <col min="10" max="10" width="14.421875" style="0" customWidth="1"/>
    <col min="11" max="11" width="8.140625" style="0" customWidth="1"/>
    <col min="12" max="12" width="9.140625" style="0" hidden="1" customWidth="1"/>
    <col min="13" max="13" width="11.421875" style="0" hidden="1" customWidth="1"/>
    <col min="14" max="14" width="11.8515625" style="32" customWidth="1"/>
  </cols>
  <sheetData>
    <row r="1" spans="1:17" ht="27" thickBo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ht="12.75">
      <c r="A2" s="1" t="s">
        <v>1</v>
      </c>
      <c r="B2" s="2" t="s">
        <v>23</v>
      </c>
      <c r="C2" s="20"/>
      <c r="D2" s="20"/>
      <c r="E2" s="20"/>
      <c r="F2" s="20"/>
      <c r="G2" s="20"/>
      <c r="H2" s="20"/>
      <c r="I2" s="20"/>
      <c r="J2" s="3"/>
      <c r="K2" s="3"/>
      <c r="L2" s="3"/>
      <c r="M2" s="3"/>
      <c r="N2" s="28"/>
      <c r="O2" s="3"/>
      <c r="P2" s="3"/>
      <c r="Q2" s="4"/>
    </row>
    <row r="3" spans="1:17" ht="15.75">
      <c r="A3" s="5" t="s">
        <v>2</v>
      </c>
      <c r="B3" s="6" t="s">
        <v>22</v>
      </c>
      <c r="C3" s="21"/>
      <c r="D3" s="21"/>
      <c r="E3" s="21"/>
      <c r="F3" s="21"/>
      <c r="G3" s="21"/>
      <c r="H3" s="21"/>
      <c r="I3" s="21"/>
      <c r="J3" s="7"/>
      <c r="K3" s="7"/>
      <c r="L3" s="7"/>
      <c r="M3" s="7"/>
      <c r="N3" s="29"/>
      <c r="O3" s="7"/>
      <c r="P3" s="7"/>
      <c r="Q3" s="19"/>
    </row>
    <row r="4" spans="1:17" ht="15">
      <c r="A4" s="1" t="s">
        <v>3</v>
      </c>
      <c r="B4" s="9" t="s">
        <v>78</v>
      </c>
      <c r="C4" s="22"/>
      <c r="D4" s="22"/>
      <c r="E4" s="22"/>
      <c r="F4" s="22"/>
      <c r="G4" s="22"/>
      <c r="H4" s="22"/>
      <c r="I4" s="22"/>
      <c r="J4" s="10"/>
      <c r="K4" s="10"/>
      <c r="L4" s="10"/>
      <c r="M4" s="10"/>
      <c r="N4" s="30"/>
      <c r="O4" s="10"/>
      <c r="P4" s="10"/>
      <c r="Q4" s="11"/>
    </row>
    <row r="5" spans="1:17" ht="15">
      <c r="A5" s="5" t="s">
        <v>4</v>
      </c>
      <c r="B5" s="12" t="s">
        <v>17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9"/>
      <c r="O5" s="7"/>
      <c r="P5" s="7"/>
      <c r="Q5" s="8"/>
    </row>
    <row r="6" spans="1:17" ht="15">
      <c r="A6" s="1" t="s">
        <v>5</v>
      </c>
      <c r="B6" s="12" t="s">
        <v>21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0"/>
      <c r="O6" s="10"/>
      <c r="P6" s="10"/>
      <c r="Q6" s="11"/>
    </row>
    <row r="7" spans="1:17" ht="15">
      <c r="A7" s="5" t="s">
        <v>6</v>
      </c>
      <c r="B7" s="6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29"/>
      <c r="O7" s="7"/>
      <c r="P7" s="7"/>
      <c r="Q7" s="8"/>
    </row>
    <row r="8" spans="1:17" ht="15">
      <c r="A8" s="1" t="s">
        <v>7</v>
      </c>
      <c r="B8" s="12" t="s">
        <v>75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0"/>
      <c r="O8" s="10"/>
      <c r="P8" s="10"/>
      <c r="Q8" s="11"/>
    </row>
    <row r="9" spans="1:17" ht="15">
      <c r="A9" s="5" t="s">
        <v>8</v>
      </c>
      <c r="B9" s="13">
        <v>0</v>
      </c>
      <c r="C9" s="23"/>
      <c r="D9" s="23"/>
      <c r="E9" s="23"/>
      <c r="F9" s="23"/>
      <c r="G9" s="23"/>
      <c r="H9" s="23"/>
      <c r="I9" s="23"/>
      <c r="J9" s="7"/>
      <c r="K9" s="7"/>
      <c r="L9" s="7"/>
      <c r="M9" s="7"/>
      <c r="N9" s="29"/>
      <c r="O9" s="7"/>
      <c r="P9" s="7"/>
      <c r="Q9" s="8"/>
    </row>
    <row r="10" spans="1:17" ht="15">
      <c r="A10" s="1" t="s">
        <v>9</v>
      </c>
      <c r="B10" s="14"/>
      <c r="C10" s="24"/>
      <c r="D10" s="24"/>
      <c r="E10" s="24"/>
      <c r="F10" s="24"/>
      <c r="G10" s="24"/>
      <c r="H10" s="24"/>
      <c r="I10" s="24"/>
      <c r="J10" s="10"/>
      <c r="K10" s="10"/>
      <c r="L10" s="10"/>
      <c r="M10" s="10"/>
      <c r="N10" s="30"/>
      <c r="O10" s="10"/>
      <c r="P10" s="10"/>
      <c r="Q10" s="11"/>
    </row>
    <row r="11" spans="1:17" ht="15">
      <c r="A11" s="5" t="s">
        <v>10</v>
      </c>
      <c r="B11" s="14" t="s">
        <v>14</v>
      </c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29"/>
      <c r="O11" s="7"/>
      <c r="P11" s="7"/>
      <c r="Q11" s="8"/>
    </row>
    <row r="12" spans="1:17" ht="15.75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1"/>
      <c r="O12" s="17"/>
      <c r="P12" s="17"/>
      <c r="Q12" s="18"/>
    </row>
    <row r="13" ht="13.5" thickBot="1"/>
    <row r="14" spans="1:14" ht="15.75">
      <c r="A14" s="34" t="s">
        <v>15</v>
      </c>
      <c r="B14" s="35" t="s">
        <v>12</v>
      </c>
      <c r="C14" s="34" t="s">
        <v>27</v>
      </c>
      <c r="D14" s="34" t="s">
        <v>28</v>
      </c>
      <c r="E14" s="34" t="s">
        <v>29</v>
      </c>
      <c r="F14" s="34" t="s">
        <v>30</v>
      </c>
      <c r="G14" s="34" t="s">
        <v>31</v>
      </c>
      <c r="H14" s="34" t="s">
        <v>32</v>
      </c>
      <c r="I14" s="34" t="s">
        <v>33</v>
      </c>
      <c r="J14" s="34" t="s">
        <v>34</v>
      </c>
      <c r="K14" s="34" t="s">
        <v>16</v>
      </c>
      <c r="L14" s="52" t="s">
        <v>101</v>
      </c>
      <c r="M14" s="25" t="s">
        <v>102</v>
      </c>
      <c r="N14" s="34" t="s">
        <v>103</v>
      </c>
    </row>
    <row r="15" spans="1:14" ht="15.75">
      <c r="A15" s="36" t="s">
        <v>61</v>
      </c>
      <c r="B15" s="37" t="s">
        <v>41</v>
      </c>
      <c r="C15" s="37">
        <v>14</v>
      </c>
      <c r="D15" s="37">
        <v>4</v>
      </c>
      <c r="E15" s="37">
        <v>2</v>
      </c>
      <c r="F15" s="37"/>
      <c r="G15" s="37"/>
      <c r="H15" s="37"/>
      <c r="I15" s="37"/>
      <c r="J15" s="38">
        <f aca="true" t="shared" si="0" ref="J15:J25">10*C15+9*D15+8*E15+7*F15+6*G15+5*H15+0*I15-0.001*N15</f>
        <v>192</v>
      </c>
      <c r="K15" s="39">
        <f aca="true" t="shared" si="1" ref="K15:K25">(RANK(J15,$J$15:$J$95))</f>
        <v>1</v>
      </c>
      <c r="M15" t="b">
        <f>OR(SUM(C15:I15)=20)</f>
        <v>1</v>
      </c>
      <c r="N15" s="41"/>
    </row>
    <row r="16" spans="1:14" ht="15.75">
      <c r="A16" s="36" t="s">
        <v>13</v>
      </c>
      <c r="B16" s="37" t="s">
        <v>24</v>
      </c>
      <c r="C16" s="37">
        <v>12</v>
      </c>
      <c r="D16" s="37">
        <v>5</v>
      </c>
      <c r="E16" s="37">
        <v>2</v>
      </c>
      <c r="F16" s="37">
        <v>1</v>
      </c>
      <c r="G16" s="37"/>
      <c r="H16" s="37"/>
      <c r="I16" s="37"/>
      <c r="J16" s="38">
        <f t="shared" si="0"/>
        <v>187.999</v>
      </c>
      <c r="K16" s="39">
        <f t="shared" si="1"/>
        <v>2</v>
      </c>
      <c r="M16" t="b">
        <f>OR(SUM(C16:I16)=20)</f>
        <v>1</v>
      </c>
      <c r="N16" s="41">
        <v>1</v>
      </c>
    </row>
    <row r="17" spans="1:14" ht="15.75">
      <c r="A17" s="36" t="s">
        <v>59</v>
      </c>
      <c r="B17" s="37" t="s">
        <v>41</v>
      </c>
      <c r="C17" s="37">
        <v>10</v>
      </c>
      <c r="D17" s="37">
        <v>8</v>
      </c>
      <c r="E17" s="37">
        <v>2</v>
      </c>
      <c r="F17" s="37"/>
      <c r="G17" s="37"/>
      <c r="H17" s="37"/>
      <c r="I17" s="37"/>
      <c r="J17" s="38">
        <f t="shared" si="0"/>
        <v>187.998</v>
      </c>
      <c r="K17" s="39">
        <f t="shared" si="1"/>
        <v>3</v>
      </c>
      <c r="N17" s="41">
        <v>2</v>
      </c>
    </row>
    <row r="18" spans="1:14" ht="15.75">
      <c r="A18" s="36" t="s">
        <v>46</v>
      </c>
      <c r="B18" s="37" t="s">
        <v>36</v>
      </c>
      <c r="C18" s="37">
        <v>7</v>
      </c>
      <c r="D18" s="37">
        <v>12</v>
      </c>
      <c r="E18" s="37"/>
      <c r="F18" s="37">
        <v>1</v>
      </c>
      <c r="G18" s="37"/>
      <c r="H18" s="37"/>
      <c r="I18" s="37"/>
      <c r="J18" s="38">
        <f t="shared" si="0"/>
        <v>184.997</v>
      </c>
      <c r="K18" s="39">
        <f t="shared" si="1"/>
        <v>4</v>
      </c>
      <c r="M18" t="b">
        <f>OR(SUM(C18:I18)=20)</f>
        <v>1</v>
      </c>
      <c r="N18" s="41">
        <v>3</v>
      </c>
    </row>
    <row r="19" spans="1:14" ht="15.75">
      <c r="A19" s="36" t="s">
        <v>80</v>
      </c>
      <c r="B19" s="37" t="s">
        <v>45</v>
      </c>
      <c r="C19" s="37">
        <v>9</v>
      </c>
      <c r="D19" s="37">
        <v>6</v>
      </c>
      <c r="E19" s="37">
        <v>4</v>
      </c>
      <c r="F19" s="37">
        <v>1</v>
      </c>
      <c r="G19" s="37"/>
      <c r="H19" s="37"/>
      <c r="I19" s="37"/>
      <c r="J19" s="38">
        <f t="shared" si="0"/>
        <v>182.999</v>
      </c>
      <c r="K19" s="39">
        <f t="shared" si="1"/>
        <v>5</v>
      </c>
      <c r="M19" t="b">
        <f>OR(SUM(C19:I19)=20)</f>
        <v>1</v>
      </c>
      <c r="N19" s="41">
        <v>1</v>
      </c>
    </row>
    <row r="20" spans="1:14" ht="15.75">
      <c r="A20" s="36" t="s">
        <v>104</v>
      </c>
      <c r="B20" s="37"/>
      <c r="C20" s="37">
        <v>8</v>
      </c>
      <c r="D20" s="37">
        <v>8</v>
      </c>
      <c r="E20" s="37">
        <v>3</v>
      </c>
      <c r="F20" s="37">
        <v>1</v>
      </c>
      <c r="G20" s="37"/>
      <c r="H20" s="37"/>
      <c r="I20" s="37"/>
      <c r="J20" s="38">
        <f t="shared" si="0"/>
        <v>182.998</v>
      </c>
      <c r="K20" s="39">
        <f t="shared" si="1"/>
        <v>6</v>
      </c>
      <c r="N20" s="41">
        <v>2</v>
      </c>
    </row>
    <row r="21" spans="1:14" ht="15.75">
      <c r="A21" s="36" t="s">
        <v>52</v>
      </c>
      <c r="B21" s="37" t="s">
        <v>45</v>
      </c>
      <c r="C21" s="37">
        <v>7</v>
      </c>
      <c r="D21" s="37">
        <v>10</v>
      </c>
      <c r="E21" s="37">
        <v>2</v>
      </c>
      <c r="F21" s="37">
        <v>1</v>
      </c>
      <c r="G21" s="37"/>
      <c r="H21" s="37"/>
      <c r="I21" s="37"/>
      <c r="J21" s="38">
        <f t="shared" si="0"/>
        <v>182.997</v>
      </c>
      <c r="K21" s="39">
        <f t="shared" si="1"/>
        <v>7</v>
      </c>
      <c r="M21" t="b">
        <f>OR(SUM(C21:I21)=20)</f>
        <v>1</v>
      </c>
      <c r="N21" s="41">
        <v>3</v>
      </c>
    </row>
    <row r="22" spans="1:14" ht="15.75">
      <c r="A22" s="36" t="s">
        <v>18</v>
      </c>
      <c r="B22" s="37" t="s">
        <v>24</v>
      </c>
      <c r="C22" s="37">
        <v>6</v>
      </c>
      <c r="D22" s="37">
        <v>11</v>
      </c>
      <c r="E22" s="37">
        <v>3</v>
      </c>
      <c r="F22" s="37"/>
      <c r="G22" s="37"/>
      <c r="H22" s="37"/>
      <c r="I22" s="37"/>
      <c r="J22" s="38">
        <f t="shared" si="0"/>
        <v>182.996</v>
      </c>
      <c r="K22" s="39">
        <f t="shared" si="1"/>
        <v>8</v>
      </c>
      <c r="N22" s="41">
        <v>4</v>
      </c>
    </row>
    <row r="23" spans="1:14" ht="15.75">
      <c r="A23" s="36" t="s">
        <v>98</v>
      </c>
      <c r="B23" s="36" t="s">
        <v>99</v>
      </c>
      <c r="C23" s="37">
        <v>9</v>
      </c>
      <c r="D23" s="37">
        <v>7</v>
      </c>
      <c r="E23" s="37">
        <v>1</v>
      </c>
      <c r="F23" s="37">
        <v>3</v>
      </c>
      <c r="G23" s="37"/>
      <c r="H23" s="37"/>
      <c r="I23" s="37"/>
      <c r="J23" s="38">
        <f t="shared" si="0"/>
        <v>182</v>
      </c>
      <c r="K23" s="39">
        <f t="shared" si="1"/>
        <v>9</v>
      </c>
      <c r="M23" t="b">
        <f>OR(SUM(C23:I23)=20)</f>
        <v>1</v>
      </c>
      <c r="N23" s="41"/>
    </row>
    <row r="24" spans="1:14" ht="15.75">
      <c r="A24" s="36" t="s">
        <v>20</v>
      </c>
      <c r="B24" s="37" t="s">
        <v>24</v>
      </c>
      <c r="C24" s="37">
        <v>2</v>
      </c>
      <c r="D24" s="37">
        <v>15</v>
      </c>
      <c r="E24" s="37">
        <v>3</v>
      </c>
      <c r="F24" s="37"/>
      <c r="G24" s="37"/>
      <c r="H24" s="37"/>
      <c r="I24" s="37"/>
      <c r="J24" s="38">
        <f t="shared" si="0"/>
        <v>179</v>
      </c>
      <c r="K24" s="39">
        <f t="shared" si="1"/>
        <v>10</v>
      </c>
      <c r="M24" t="b">
        <f>OR(SUM(C24:I24)=20)</f>
        <v>1</v>
      </c>
      <c r="N24" s="41"/>
    </row>
    <row r="25" spans="1:14" ht="15.75">
      <c r="A25" s="36" t="s">
        <v>50</v>
      </c>
      <c r="B25" s="37" t="s">
        <v>24</v>
      </c>
      <c r="C25" s="37">
        <v>2</v>
      </c>
      <c r="D25" s="37">
        <v>11</v>
      </c>
      <c r="E25" s="37">
        <v>5</v>
      </c>
      <c r="F25" s="37">
        <v>2</v>
      </c>
      <c r="G25" s="37"/>
      <c r="H25" s="37"/>
      <c r="I25" s="37"/>
      <c r="J25" s="38">
        <f t="shared" si="0"/>
        <v>173</v>
      </c>
      <c r="K25" s="39">
        <f t="shared" si="1"/>
        <v>11</v>
      </c>
      <c r="N25" s="48"/>
    </row>
    <row r="26" spans="1:14" ht="15.75">
      <c r="A26" s="36"/>
      <c r="B26" s="37"/>
      <c r="C26" s="37"/>
      <c r="D26" s="37"/>
      <c r="E26" s="37"/>
      <c r="F26" s="37"/>
      <c r="G26" s="37"/>
      <c r="H26" s="37"/>
      <c r="I26" s="37"/>
      <c r="J26" s="38"/>
      <c r="K26" s="39"/>
      <c r="N26" s="41"/>
    </row>
    <row r="27" spans="1:14" ht="15.75">
      <c r="A27" s="36"/>
      <c r="B27" s="37"/>
      <c r="C27" s="37"/>
      <c r="D27" s="37"/>
      <c r="E27" s="37"/>
      <c r="F27" s="37"/>
      <c r="G27" s="37"/>
      <c r="H27" s="37"/>
      <c r="I27" s="37"/>
      <c r="J27" s="38"/>
      <c r="K27" s="39"/>
      <c r="N27" s="41"/>
    </row>
    <row r="28" spans="1:14" ht="15.75">
      <c r="A28" s="36"/>
      <c r="B28" s="37"/>
      <c r="C28" s="37"/>
      <c r="D28" s="37"/>
      <c r="E28" s="37"/>
      <c r="F28" s="37"/>
      <c r="G28" s="37"/>
      <c r="H28" s="37"/>
      <c r="I28" s="37"/>
      <c r="J28" s="38"/>
      <c r="K28" s="39"/>
      <c r="N28" s="41"/>
    </row>
    <row r="29" spans="1:14" ht="15.75">
      <c r="A29" s="36"/>
      <c r="B29" s="37"/>
      <c r="C29" s="37"/>
      <c r="D29" s="37"/>
      <c r="E29" s="37"/>
      <c r="F29" s="37"/>
      <c r="G29" s="37"/>
      <c r="H29" s="37"/>
      <c r="I29" s="37"/>
      <c r="J29" s="38"/>
      <c r="K29" s="39"/>
      <c r="N29" s="41"/>
    </row>
    <row r="30" spans="1:14" ht="15.75">
      <c r="A30" s="36"/>
      <c r="B30" s="37"/>
      <c r="C30" s="37"/>
      <c r="D30" s="37"/>
      <c r="E30" s="37"/>
      <c r="F30" s="37"/>
      <c r="G30" s="37"/>
      <c r="H30" s="37"/>
      <c r="I30" s="37"/>
      <c r="J30" s="38"/>
      <c r="K30" s="39"/>
      <c r="N30" s="41"/>
    </row>
    <row r="31" spans="1:14" ht="15.75">
      <c r="A31" s="36"/>
      <c r="B31" s="37"/>
      <c r="C31" s="37"/>
      <c r="D31" s="37"/>
      <c r="E31" s="37"/>
      <c r="F31" s="37"/>
      <c r="G31" s="37"/>
      <c r="H31" s="37"/>
      <c r="I31" s="37"/>
      <c r="J31" s="38"/>
      <c r="K31" s="39"/>
      <c r="N31" s="48"/>
    </row>
    <row r="32" spans="1:14" ht="15.75">
      <c r="A32" s="36"/>
      <c r="B32" s="37"/>
      <c r="C32" s="37"/>
      <c r="D32" s="37"/>
      <c r="E32" s="37"/>
      <c r="F32" s="37"/>
      <c r="G32" s="37"/>
      <c r="H32" s="37"/>
      <c r="I32" s="37"/>
      <c r="J32" s="38"/>
      <c r="K32" s="39"/>
      <c r="N32" s="41"/>
    </row>
    <row r="33" spans="1:14" ht="15.75">
      <c r="A33" s="36"/>
      <c r="B33" s="37"/>
      <c r="C33" s="37"/>
      <c r="D33" s="37"/>
      <c r="E33" s="37"/>
      <c r="F33" s="37"/>
      <c r="G33" s="37"/>
      <c r="H33" s="37"/>
      <c r="I33" s="37"/>
      <c r="J33" s="38"/>
      <c r="K33" s="39"/>
      <c r="N33" s="41"/>
    </row>
    <row r="34" spans="1:14" ht="15.75">
      <c r="A34" s="36"/>
      <c r="B34" s="37"/>
      <c r="C34" s="37"/>
      <c r="D34" s="37"/>
      <c r="E34" s="37"/>
      <c r="F34" s="37"/>
      <c r="G34" s="37"/>
      <c r="H34" s="37"/>
      <c r="I34" s="37"/>
      <c r="J34" s="38"/>
      <c r="K34" s="39"/>
      <c r="N34" s="41"/>
    </row>
    <row r="35" spans="1:14" ht="15.75" hidden="1">
      <c r="A35" s="36"/>
      <c r="B35" s="37"/>
      <c r="C35" s="37"/>
      <c r="D35" s="37"/>
      <c r="E35" s="37"/>
      <c r="F35" s="37"/>
      <c r="G35" s="37"/>
      <c r="H35" s="37"/>
      <c r="I35" s="37"/>
      <c r="J35" s="38"/>
      <c r="K35" s="39"/>
      <c r="N35" s="48"/>
    </row>
    <row r="36" spans="1:14" ht="15.75" hidden="1">
      <c r="A36" s="36"/>
      <c r="B36" s="37"/>
      <c r="C36" s="37"/>
      <c r="D36" s="37"/>
      <c r="E36" s="37"/>
      <c r="F36" s="37"/>
      <c r="G36" s="37"/>
      <c r="H36" s="37"/>
      <c r="I36" s="37"/>
      <c r="J36" s="38"/>
      <c r="K36" s="39"/>
      <c r="N36" s="41"/>
    </row>
    <row r="37" spans="1:14" ht="15.75" hidden="1">
      <c r="A37" s="36"/>
      <c r="B37" s="37"/>
      <c r="C37" s="37"/>
      <c r="D37" s="37"/>
      <c r="E37" s="37"/>
      <c r="F37" s="37"/>
      <c r="G37" s="37"/>
      <c r="H37" s="37"/>
      <c r="I37" s="37"/>
      <c r="J37" s="38"/>
      <c r="K37" s="39"/>
      <c r="N37" s="41"/>
    </row>
    <row r="38" spans="1:14" ht="15.75" hidden="1">
      <c r="A38" s="36"/>
      <c r="B38" s="37"/>
      <c r="C38" s="37"/>
      <c r="D38" s="37"/>
      <c r="E38" s="37"/>
      <c r="F38" s="37"/>
      <c r="G38" s="37"/>
      <c r="H38" s="37"/>
      <c r="I38" s="37"/>
      <c r="J38" s="38"/>
      <c r="K38" s="39"/>
      <c r="N38" s="41"/>
    </row>
    <row r="39" spans="1:14" ht="15.75" hidden="1">
      <c r="A39" s="36"/>
      <c r="B39" s="37"/>
      <c r="C39" s="37"/>
      <c r="D39" s="37"/>
      <c r="E39" s="37"/>
      <c r="F39" s="37"/>
      <c r="G39" s="37"/>
      <c r="H39" s="37"/>
      <c r="I39" s="37"/>
      <c r="J39" s="38"/>
      <c r="K39" s="39"/>
      <c r="N39" s="41"/>
    </row>
    <row r="40" spans="1:14" ht="15.75" hidden="1">
      <c r="A40" s="36"/>
      <c r="B40" s="37"/>
      <c r="C40" s="37"/>
      <c r="D40" s="37"/>
      <c r="E40" s="37"/>
      <c r="F40" s="37"/>
      <c r="G40" s="37"/>
      <c r="H40" s="37"/>
      <c r="I40" s="37"/>
      <c r="J40" s="38"/>
      <c r="K40" s="39"/>
      <c r="N40" s="41"/>
    </row>
    <row r="41" spans="1:14" ht="15.75" hidden="1">
      <c r="A41" s="36"/>
      <c r="B41" s="37"/>
      <c r="C41" s="37"/>
      <c r="D41" s="37"/>
      <c r="E41" s="37"/>
      <c r="F41" s="37"/>
      <c r="G41" s="37"/>
      <c r="H41" s="37"/>
      <c r="I41" s="37"/>
      <c r="J41" s="38"/>
      <c r="K41" s="39"/>
      <c r="N41" s="41"/>
    </row>
    <row r="42" spans="1:14" ht="15.75" hidden="1">
      <c r="A42" s="36"/>
      <c r="B42" s="37"/>
      <c r="C42" s="37"/>
      <c r="D42" s="37"/>
      <c r="E42" s="37"/>
      <c r="F42" s="37"/>
      <c r="G42" s="37"/>
      <c r="H42" s="37"/>
      <c r="I42" s="37"/>
      <c r="J42" s="38"/>
      <c r="K42" s="39"/>
      <c r="N42" s="41"/>
    </row>
    <row r="43" spans="1:14" ht="15.75" hidden="1">
      <c r="A43" s="36"/>
      <c r="B43" s="37"/>
      <c r="C43" s="37"/>
      <c r="D43" s="37"/>
      <c r="E43" s="37"/>
      <c r="F43" s="37"/>
      <c r="G43" s="37"/>
      <c r="H43" s="37"/>
      <c r="I43" s="37"/>
      <c r="J43" s="38"/>
      <c r="K43" s="39"/>
      <c r="N43" s="41"/>
    </row>
    <row r="44" spans="1:14" ht="15.75" hidden="1">
      <c r="A44" s="36"/>
      <c r="B44" s="37"/>
      <c r="C44" s="37"/>
      <c r="D44" s="37"/>
      <c r="E44" s="37"/>
      <c r="F44" s="37"/>
      <c r="G44" s="37"/>
      <c r="H44" s="37"/>
      <c r="I44" s="37"/>
      <c r="J44" s="38"/>
      <c r="K44" s="39"/>
      <c r="N44" s="41"/>
    </row>
    <row r="45" spans="1:14" ht="15.75" hidden="1">
      <c r="A45" s="36"/>
      <c r="B45" s="37"/>
      <c r="C45" s="37"/>
      <c r="D45" s="37"/>
      <c r="E45" s="37"/>
      <c r="F45" s="37"/>
      <c r="G45" s="37"/>
      <c r="H45" s="37"/>
      <c r="I45" s="37"/>
      <c r="J45" s="38"/>
      <c r="K45" s="39"/>
      <c r="N45" s="41"/>
    </row>
    <row r="46" spans="1:14" ht="15.75" hidden="1">
      <c r="A46" s="36"/>
      <c r="B46" s="37"/>
      <c r="C46" s="37"/>
      <c r="D46" s="37"/>
      <c r="E46" s="37"/>
      <c r="F46" s="37"/>
      <c r="G46" s="37"/>
      <c r="H46" s="37"/>
      <c r="I46" s="37"/>
      <c r="J46" s="38"/>
      <c r="K46" s="39"/>
      <c r="N46" s="41"/>
    </row>
    <row r="47" spans="1:14" ht="15.75" hidden="1">
      <c r="A47" s="36"/>
      <c r="B47" s="37"/>
      <c r="C47" s="37"/>
      <c r="D47" s="37"/>
      <c r="E47" s="37"/>
      <c r="F47" s="37"/>
      <c r="G47" s="37"/>
      <c r="H47" s="37"/>
      <c r="I47" s="37"/>
      <c r="J47" s="38"/>
      <c r="K47" s="39"/>
      <c r="N47" s="41"/>
    </row>
    <row r="48" spans="1:14" ht="15.75" hidden="1">
      <c r="A48" s="36"/>
      <c r="B48" s="37"/>
      <c r="C48" s="37"/>
      <c r="D48" s="37"/>
      <c r="E48" s="37"/>
      <c r="F48" s="37"/>
      <c r="G48" s="37"/>
      <c r="H48" s="37"/>
      <c r="I48" s="37"/>
      <c r="J48" s="38"/>
      <c r="K48" s="39"/>
      <c r="N48" s="41"/>
    </row>
    <row r="49" spans="1:14" ht="15.75" hidden="1">
      <c r="A49" s="36"/>
      <c r="B49" s="37"/>
      <c r="C49" s="37"/>
      <c r="D49" s="37"/>
      <c r="E49" s="37"/>
      <c r="F49" s="37"/>
      <c r="G49" s="37"/>
      <c r="H49" s="37"/>
      <c r="I49" s="37"/>
      <c r="J49" s="38"/>
      <c r="K49" s="39"/>
      <c r="N49" s="41"/>
    </row>
    <row r="50" spans="1:14" ht="15.75" hidden="1">
      <c r="A50" s="36"/>
      <c r="B50" s="37"/>
      <c r="C50" s="37"/>
      <c r="D50" s="37"/>
      <c r="E50" s="37"/>
      <c r="F50" s="37"/>
      <c r="G50" s="37"/>
      <c r="H50" s="37"/>
      <c r="I50" s="37"/>
      <c r="J50" s="38"/>
      <c r="K50" s="39"/>
      <c r="N50" s="41"/>
    </row>
    <row r="51" spans="1:14" ht="15.75" hidden="1">
      <c r="A51" s="36"/>
      <c r="B51" s="37"/>
      <c r="C51" s="37"/>
      <c r="D51" s="37"/>
      <c r="E51" s="37"/>
      <c r="F51" s="37"/>
      <c r="G51" s="37"/>
      <c r="H51" s="37"/>
      <c r="I51" s="37"/>
      <c r="J51" s="38"/>
      <c r="K51" s="39"/>
      <c r="N51" s="41"/>
    </row>
    <row r="52" spans="1:14" ht="15.75" hidden="1">
      <c r="A52" s="36"/>
      <c r="B52" s="37"/>
      <c r="C52" s="37"/>
      <c r="D52" s="37"/>
      <c r="E52" s="37"/>
      <c r="F52" s="37"/>
      <c r="G52" s="37"/>
      <c r="H52" s="37"/>
      <c r="I52" s="37"/>
      <c r="J52" s="38"/>
      <c r="K52" s="39"/>
      <c r="N52" s="41"/>
    </row>
    <row r="53" spans="1:14" ht="15.75" hidden="1">
      <c r="A53" s="36"/>
      <c r="B53" s="37"/>
      <c r="C53" s="37"/>
      <c r="D53" s="37"/>
      <c r="E53" s="37"/>
      <c r="F53" s="37"/>
      <c r="G53" s="37"/>
      <c r="H53" s="37"/>
      <c r="I53" s="37"/>
      <c r="J53" s="38"/>
      <c r="K53" s="39"/>
      <c r="N53" s="41"/>
    </row>
    <row r="54" spans="1:14" ht="15.75" hidden="1">
      <c r="A54" s="36"/>
      <c r="B54" s="37"/>
      <c r="C54" s="37"/>
      <c r="D54" s="37"/>
      <c r="E54" s="37"/>
      <c r="F54" s="37"/>
      <c r="G54" s="37"/>
      <c r="H54" s="37"/>
      <c r="I54" s="37"/>
      <c r="J54" s="38"/>
      <c r="K54" s="39"/>
      <c r="N54" s="48"/>
    </row>
    <row r="55" spans="1:14" ht="15.75" hidden="1">
      <c r="A55" s="36"/>
      <c r="B55" s="37"/>
      <c r="C55" s="37"/>
      <c r="D55" s="37"/>
      <c r="E55" s="37"/>
      <c r="F55" s="37"/>
      <c r="G55" s="37"/>
      <c r="H55" s="37"/>
      <c r="I55" s="37"/>
      <c r="J55" s="38"/>
      <c r="K55" s="39"/>
      <c r="N55" s="48"/>
    </row>
    <row r="56" spans="1:14" ht="15.75" hidden="1">
      <c r="A56" s="36"/>
      <c r="B56" s="37"/>
      <c r="C56" s="37"/>
      <c r="D56" s="37"/>
      <c r="E56" s="37"/>
      <c r="F56" s="37"/>
      <c r="G56" s="37"/>
      <c r="H56" s="37"/>
      <c r="I56" s="37"/>
      <c r="J56" s="38"/>
      <c r="K56" s="39"/>
      <c r="N56" s="41"/>
    </row>
    <row r="57" spans="1:14" ht="15.75" hidden="1">
      <c r="A57" s="36"/>
      <c r="B57" s="37"/>
      <c r="C57" s="37"/>
      <c r="D57" s="37"/>
      <c r="E57" s="37"/>
      <c r="F57" s="37"/>
      <c r="G57" s="37"/>
      <c r="H57" s="37"/>
      <c r="I57" s="37"/>
      <c r="J57" s="38"/>
      <c r="K57" s="39"/>
      <c r="N57" s="41"/>
    </row>
    <row r="58" spans="1:14" ht="15.75" hidden="1">
      <c r="A58" s="36"/>
      <c r="B58" s="37"/>
      <c r="C58" s="37"/>
      <c r="D58" s="37"/>
      <c r="E58" s="37"/>
      <c r="F58" s="37"/>
      <c r="G58" s="37"/>
      <c r="H58" s="37"/>
      <c r="I58" s="37"/>
      <c r="J58" s="38"/>
      <c r="K58" s="39"/>
      <c r="N58" s="41"/>
    </row>
    <row r="59" spans="1:14" ht="15.75" hidden="1">
      <c r="A59" s="36"/>
      <c r="B59" s="37"/>
      <c r="C59" s="37"/>
      <c r="D59" s="37"/>
      <c r="E59" s="37"/>
      <c r="F59" s="37"/>
      <c r="G59" s="37"/>
      <c r="H59" s="37"/>
      <c r="I59" s="37"/>
      <c r="J59" s="38"/>
      <c r="K59" s="39"/>
      <c r="N59" s="41"/>
    </row>
    <row r="60" spans="1:14" ht="15.75" hidden="1">
      <c r="A60" s="36"/>
      <c r="B60" s="37"/>
      <c r="C60" s="37"/>
      <c r="D60" s="37"/>
      <c r="E60" s="37"/>
      <c r="F60" s="37"/>
      <c r="G60" s="37"/>
      <c r="H60" s="37"/>
      <c r="I60" s="37"/>
      <c r="J60" s="38"/>
      <c r="K60" s="39"/>
      <c r="N60" s="41"/>
    </row>
    <row r="61" spans="1:14" ht="15.75" hidden="1">
      <c r="A61" s="36"/>
      <c r="B61" s="37"/>
      <c r="C61" s="37"/>
      <c r="D61" s="37"/>
      <c r="E61" s="37"/>
      <c r="F61" s="37"/>
      <c r="G61" s="37"/>
      <c r="H61" s="37"/>
      <c r="I61" s="37"/>
      <c r="J61" s="38"/>
      <c r="K61" s="39"/>
      <c r="N61" s="41"/>
    </row>
    <row r="62" spans="1:14" ht="15.75" hidden="1">
      <c r="A62" s="36"/>
      <c r="B62" s="37"/>
      <c r="C62" s="37"/>
      <c r="D62" s="37"/>
      <c r="E62" s="37"/>
      <c r="F62" s="37"/>
      <c r="G62" s="37"/>
      <c r="H62" s="37"/>
      <c r="I62" s="37"/>
      <c r="J62" s="38"/>
      <c r="K62" s="39"/>
      <c r="N62" s="41"/>
    </row>
    <row r="63" spans="1:14" ht="15.75" hidden="1">
      <c r="A63" s="36"/>
      <c r="B63" s="37"/>
      <c r="C63" s="37"/>
      <c r="D63" s="37"/>
      <c r="E63" s="37"/>
      <c r="F63" s="37"/>
      <c r="G63" s="37"/>
      <c r="H63" s="37"/>
      <c r="I63" s="37"/>
      <c r="J63" s="38"/>
      <c r="K63" s="39"/>
      <c r="N63" s="41"/>
    </row>
    <row r="64" spans="1:14" ht="15.75" hidden="1">
      <c r="A64" s="36"/>
      <c r="B64" s="37"/>
      <c r="C64" s="37"/>
      <c r="D64" s="37"/>
      <c r="E64" s="37"/>
      <c r="F64" s="37"/>
      <c r="G64" s="37"/>
      <c r="H64" s="37"/>
      <c r="I64" s="37"/>
      <c r="J64" s="38"/>
      <c r="K64" s="39"/>
      <c r="N64" s="41"/>
    </row>
    <row r="65" spans="1:14" ht="15.75" hidden="1">
      <c r="A65" s="36"/>
      <c r="B65" s="37"/>
      <c r="C65" s="37"/>
      <c r="D65" s="37"/>
      <c r="E65" s="37"/>
      <c r="F65" s="37"/>
      <c r="G65" s="37"/>
      <c r="H65" s="37"/>
      <c r="I65" s="37"/>
      <c r="J65" s="38"/>
      <c r="K65" s="39"/>
      <c r="N65" s="41"/>
    </row>
    <row r="66" spans="1:14" ht="15.75" hidden="1">
      <c r="A66" s="36"/>
      <c r="B66" s="37"/>
      <c r="C66" s="37"/>
      <c r="D66" s="37"/>
      <c r="E66" s="37"/>
      <c r="F66" s="37"/>
      <c r="G66" s="37"/>
      <c r="H66" s="37"/>
      <c r="I66" s="37"/>
      <c r="J66" s="38"/>
      <c r="K66" s="39"/>
      <c r="N66" s="41"/>
    </row>
    <row r="67" spans="1:14" ht="15.75" hidden="1">
      <c r="A67" s="36"/>
      <c r="B67" s="37"/>
      <c r="C67" s="37"/>
      <c r="D67" s="37"/>
      <c r="E67" s="37"/>
      <c r="F67" s="37"/>
      <c r="G67" s="37"/>
      <c r="H67" s="37"/>
      <c r="I67" s="37"/>
      <c r="J67" s="38"/>
      <c r="K67" s="39"/>
      <c r="N67" s="41"/>
    </row>
    <row r="68" spans="1:14" ht="15.75" hidden="1">
      <c r="A68" s="36"/>
      <c r="B68" s="37"/>
      <c r="C68" s="37"/>
      <c r="D68" s="37"/>
      <c r="E68" s="37"/>
      <c r="F68" s="37"/>
      <c r="G68" s="37"/>
      <c r="H68" s="37"/>
      <c r="I68" s="37"/>
      <c r="J68" s="38"/>
      <c r="K68" s="39"/>
      <c r="N68" s="41"/>
    </row>
    <row r="69" spans="1:14" ht="15.75" hidden="1">
      <c r="A69" s="36"/>
      <c r="B69" s="37"/>
      <c r="C69" s="37"/>
      <c r="D69" s="37"/>
      <c r="E69" s="37"/>
      <c r="F69" s="37"/>
      <c r="G69" s="37"/>
      <c r="H69" s="37"/>
      <c r="I69" s="37"/>
      <c r="J69" s="38"/>
      <c r="K69" s="39"/>
      <c r="N69" s="41"/>
    </row>
    <row r="70" spans="1:14" ht="15.75" hidden="1">
      <c r="A70" s="36"/>
      <c r="B70" s="37"/>
      <c r="C70" s="37"/>
      <c r="D70" s="37"/>
      <c r="E70" s="37"/>
      <c r="F70" s="37"/>
      <c r="G70" s="37"/>
      <c r="H70" s="37"/>
      <c r="I70" s="37"/>
      <c r="J70" s="38"/>
      <c r="K70" s="39"/>
      <c r="N70" s="41"/>
    </row>
    <row r="71" spans="1:14" ht="15.75" hidden="1">
      <c r="A71" s="36"/>
      <c r="B71" s="37"/>
      <c r="C71" s="37"/>
      <c r="D71" s="37"/>
      <c r="E71" s="37"/>
      <c r="F71" s="37"/>
      <c r="G71" s="37"/>
      <c r="H71" s="37"/>
      <c r="I71" s="37"/>
      <c r="J71" s="38"/>
      <c r="K71" s="39"/>
      <c r="N71" s="41"/>
    </row>
    <row r="72" spans="1:14" ht="15.75" hidden="1">
      <c r="A72" s="36"/>
      <c r="B72" s="37"/>
      <c r="C72" s="37"/>
      <c r="D72" s="37"/>
      <c r="E72" s="37"/>
      <c r="F72" s="37"/>
      <c r="G72" s="37"/>
      <c r="H72" s="37"/>
      <c r="I72" s="37"/>
      <c r="J72" s="38"/>
      <c r="K72" s="39"/>
      <c r="N72" s="41"/>
    </row>
    <row r="73" spans="1:14" ht="15.75" hidden="1">
      <c r="A73" s="36"/>
      <c r="B73" s="37"/>
      <c r="C73" s="37"/>
      <c r="D73" s="37"/>
      <c r="E73" s="37"/>
      <c r="F73" s="37"/>
      <c r="G73" s="37"/>
      <c r="H73" s="37"/>
      <c r="I73" s="37"/>
      <c r="J73" s="38"/>
      <c r="K73" s="39"/>
      <c r="N73" s="41"/>
    </row>
    <row r="74" spans="1:14" ht="15.75" hidden="1">
      <c r="A74" s="36"/>
      <c r="B74" s="37"/>
      <c r="C74" s="37"/>
      <c r="D74" s="37"/>
      <c r="E74" s="37"/>
      <c r="F74" s="37"/>
      <c r="G74" s="37"/>
      <c r="H74" s="37"/>
      <c r="I74" s="37"/>
      <c r="J74" s="38"/>
      <c r="K74" s="39"/>
      <c r="N74" s="41"/>
    </row>
    <row r="75" spans="1:14" ht="15.75" hidden="1">
      <c r="A75" s="36"/>
      <c r="B75" s="37"/>
      <c r="C75" s="37"/>
      <c r="D75" s="37"/>
      <c r="E75" s="37"/>
      <c r="F75" s="37"/>
      <c r="G75" s="37"/>
      <c r="H75" s="37"/>
      <c r="I75" s="37"/>
      <c r="J75" s="38"/>
      <c r="K75" s="39"/>
      <c r="N75" s="41"/>
    </row>
    <row r="76" spans="1:14" ht="15.75" hidden="1">
      <c r="A76" s="36"/>
      <c r="B76" s="37"/>
      <c r="C76" s="37"/>
      <c r="D76" s="37"/>
      <c r="E76" s="37"/>
      <c r="F76" s="37"/>
      <c r="G76" s="37"/>
      <c r="H76" s="37"/>
      <c r="I76" s="37"/>
      <c r="J76" s="38"/>
      <c r="K76" s="39"/>
      <c r="N76" s="41"/>
    </row>
    <row r="77" spans="1:14" ht="15.75" hidden="1">
      <c r="A77" s="36"/>
      <c r="B77" s="37"/>
      <c r="C77" s="37"/>
      <c r="D77" s="37"/>
      <c r="E77" s="37"/>
      <c r="F77" s="37"/>
      <c r="G77" s="37"/>
      <c r="H77" s="37"/>
      <c r="I77" s="37"/>
      <c r="J77" s="38"/>
      <c r="K77" s="39"/>
      <c r="N77" s="41"/>
    </row>
    <row r="78" spans="1:14" ht="15.75" hidden="1">
      <c r="A78" s="36"/>
      <c r="B78" s="37"/>
      <c r="C78" s="37"/>
      <c r="D78" s="37"/>
      <c r="E78" s="37"/>
      <c r="F78" s="37"/>
      <c r="G78" s="37"/>
      <c r="H78" s="37"/>
      <c r="I78" s="37"/>
      <c r="J78" s="38"/>
      <c r="K78" s="39"/>
      <c r="N78" s="41"/>
    </row>
    <row r="79" spans="1:14" ht="15.75" hidden="1">
      <c r="A79" s="36"/>
      <c r="B79" s="37"/>
      <c r="C79" s="37"/>
      <c r="D79" s="37"/>
      <c r="E79" s="37"/>
      <c r="F79" s="37"/>
      <c r="G79" s="37"/>
      <c r="H79" s="37"/>
      <c r="I79" s="37"/>
      <c r="J79" s="38"/>
      <c r="K79" s="39"/>
      <c r="N79" s="41"/>
    </row>
    <row r="80" spans="1:14" ht="15.75" hidden="1">
      <c r="A80" s="36"/>
      <c r="B80" s="37"/>
      <c r="C80" s="37"/>
      <c r="D80" s="37"/>
      <c r="E80" s="37"/>
      <c r="F80" s="37"/>
      <c r="G80" s="37"/>
      <c r="H80" s="37"/>
      <c r="I80" s="37"/>
      <c r="J80" s="38"/>
      <c r="K80" s="39"/>
      <c r="N80" s="41"/>
    </row>
    <row r="81" spans="1:14" ht="15.75" hidden="1">
      <c r="A81" s="36"/>
      <c r="B81" s="37"/>
      <c r="C81" s="37"/>
      <c r="D81" s="37"/>
      <c r="E81" s="37"/>
      <c r="F81" s="37"/>
      <c r="G81" s="37"/>
      <c r="H81" s="37"/>
      <c r="I81" s="37"/>
      <c r="J81" s="38"/>
      <c r="K81" s="39"/>
      <c r="N81" s="41"/>
    </row>
    <row r="82" spans="1:14" ht="15.75" hidden="1">
      <c r="A82" s="36"/>
      <c r="B82" s="37"/>
      <c r="C82" s="37"/>
      <c r="D82" s="37"/>
      <c r="E82" s="37"/>
      <c r="F82" s="37"/>
      <c r="G82" s="37"/>
      <c r="H82" s="37"/>
      <c r="I82" s="37"/>
      <c r="J82" s="38"/>
      <c r="K82" s="39"/>
      <c r="N82" s="41"/>
    </row>
    <row r="83" spans="1:14" ht="15.75" hidden="1">
      <c r="A83" s="36"/>
      <c r="B83" s="37"/>
      <c r="C83" s="37"/>
      <c r="D83" s="37"/>
      <c r="E83" s="37"/>
      <c r="F83" s="37"/>
      <c r="G83" s="37"/>
      <c r="H83" s="37"/>
      <c r="I83" s="37"/>
      <c r="J83" s="38"/>
      <c r="K83" s="39"/>
      <c r="N83" s="41"/>
    </row>
    <row r="84" spans="1:14" ht="15.75" hidden="1">
      <c r="A84" s="36"/>
      <c r="B84" s="37"/>
      <c r="C84" s="37"/>
      <c r="D84" s="37"/>
      <c r="E84" s="37"/>
      <c r="F84" s="37"/>
      <c r="G84" s="37"/>
      <c r="H84" s="37"/>
      <c r="I84" s="37"/>
      <c r="J84" s="38"/>
      <c r="K84" s="39"/>
      <c r="N84" s="41"/>
    </row>
    <row r="85" spans="1:14" ht="15.75" hidden="1">
      <c r="A85" s="36"/>
      <c r="B85" s="37"/>
      <c r="C85" s="37"/>
      <c r="D85" s="37"/>
      <c r="E85" s="37"/>
      <c r="F85" s="37"/>
      <c r="G85" s="37"/>
      <c r="H85" s="37"/>
      <c r="I85" s="37"/>
      <c r="J85" s="38"/>
      <c r="K85" s="39"/>
      <c r="N85" s="48"/>
    </row>
    <row r="86" spans="1:14" ht="15.75" hidden="1">
      <c r="A86" s="36"/>
      <c r="B86" s="37"/>
      <c r="C86" s="37"/>
      <c r="D86" s="37"/>
      <c r="E86" s="37"/>
      <c r="F86" s="37"/>
      <c r="G86" s="37"/>
      <c r="H86" s="37"/>
      <c r="I86" s="37"/>
      <c r="J86" s="38"/>
      <c r="K86" s="39"/>
      <c r="N86" s="41"/>
    </row>
    <row r="87" spans="1:14" ht="15.75" hidden="1">
      <c r="A87" s="36"/>
      <c r="B87" s="37"/>
      <c r="C87" s="37"/>
      <c r="D87" s="37"/>
      <c r="E87" s="37"/>
      <c r="F87" s="37"/>
      <c r="G87" s="37"/>
      <c r="H87" s="37"/>
      <c r="I87" s="37"/>
      <c r="J87" s="38"/>
      <c r="K87" s="39"/>
      <c r="N87" s="41"/>
    </row>
    <row r="88" spans="1:14" ht="15.75" hidden="1">
      <c r="A88" s="36"/>
      <c r="B88" s="37"/>
      <c r="C88" s="37"/>
      <c r="D88" s="37"/>
      <c r="E88" s="37"/>
      <c r="F88" s="37"/>
      <c r="G88" s="37"/>
      <c r="H88" s="37"/>
      <c r="I88" s="37"/>
      <c r="J88" s="38"/>
      <c r="K88" s="39"/>
      <c r="N88" s="41"/>
    </row>
    <row r="89" spans="1:14" ht="15.75" hidden="1">
      <c r="A89" s="36"/>
      <c r="B89" s="37"/>
      <c r="C89" s="37"/>
      <c r="D89" s="37"/>
      <c r="E89" s="37"/>
      <c r="F89" s="37"/>
      <c r="G89" s="37"/>
      <c r="H89" s="37"/>
      <c r="I89" s="37"/>
      <c r="J89" s="38"/>
      <c r="K89" s="39"/>
      <c r="N89" s="41"/>
    </row>
    <row r="90" spans="1:14" ht="15.75" hidden="1">
      <c r="A90" s="36"/>
      <c r="B90" s="37"/>
      <c r="C90" s="37"/>
      <c r="D90" s="37"/>
      <c r="E90" s="37"/>
      <c r="F90" s="37"/>
      <c r="G90" s="37"/>
      <c r="H90" s="37"/>
      <c r="I90" s="37"/>
      <c r="J90" s="38"/>
      <c r="K90" s="39"/>
      <c r="N90" s="41"/>
    </row>
    <row r="91" spans="1:14" ht="15.75" hidden="1">
      <c r="A91" s="36"/>
      <c r="B91" s="37"/>
      <c r="C91" s="37"/>
      <c r="D91" s="37"/>
      <c r="E91" s="37"/>
      <c r="F91" s="37"/>
      <c r="G91" s="37"/>
      <c r="H91" s="37"/>
      <c r="I91" s="37"/>
      <c r="J91" s="38"/>
      <c r="K91" s="39"/>
      <c r="N91" s="41"/>
    </row>
    <row r="92" spans="1:14" ht="15.75" hidden="1">
      <c r="A92" s="36"/>
      <c r="B92" s="37"/>
      <c r="C92" s="37"/>
      <c r="D92" s="37"/>
      <c r="E92" s="37"/>
      <c r="F92" s="37"/>
      <c r="G92" s="37"/>
      <c r="H92" s="37"/>
      <c r="I92" s="37"/>
      <c r="J92" s="38"/>
      <c r="K92" s="39"/>
      <c r="N92" s="41"/>
    </row>
    <row r="93" spans="1:14" ht="15.75" hidden="1">
      <c r="A93" s="36"/>
      <c r="B93" s="37"/>
      <c r="C93" s="37"/>
      <c r="D93" s="37"/>
      <c r="E93" s="37"/>
      <c r="F93" s="37"/>
      <c r="G93" s="37"/>
      <c r="H93" s="37"/>
      <c r="I93" s="37"/>
      <c r="J93" s="38"/>
      <c r="K93" s="39"/>
      <c r="N93" s="41"/>
    </row>
    <row r="94" spans="1:14" ht="15.75" hidden="1">
      <c r="A94" s="36"/>
      <c r="B94" s="37"/>
      <c r="C94" s="37"/>
      <c r="D94" s="37"/>
      <c r="E94" s="37"/>
      <c r="F94" s="37"/>
      <c r="G94" s="37"/>
      <c r="H94" s="37"/>
      <c r="I94" s="37"/>
      <c r="J94" s="38"/>
      <c r="K94" s="39"/>
      <c r="N94" s="41"/>
    </row>
    <row r="95" spans="1:14" ht="15.75" hidden="1">
      <c r="A95" s="36"/>
      <c r="B95" s="37"/>
      <c r="C95" s="37"/>
      <c r="D95" s="37"/>
      <c r="E95" s="37"/>
      <c r="F95" s="37"/>
      <c r="G95" s="37"/>
      <c r="H95" s="37"/>
      <c r="I95" s="37"/>
      <c r="J95" s="38"/>
      <c r="K95" s="39"/>
      <c r="N95" s="41"/>
    </row>
  </sheetData>
  <sheetProtection/>
  <mergeCells count="1">
    <mergeCell ref="A1:Q1"/>
  </mergeCells>
  <printOptions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42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22.00390625" style="0" customWidth="1"/>
    <col min="2" max="2" width="21.00390625" style="0" customWidth="1"/>
    <col min="3" max="9" width="4.57421875" style="0" customWidth="1"/>
    <col min="10" max="10" width="14.421875" style="0" customWidth="1"/>
    <col min="12" max="12" width="9.140625" style="0" hidden="1" customWidth="1"/>
    <col min="13" max="13" width="11.421875" style="0" hidden="1" customWidth="1"/>
    <col min="14" max="14" width="11.421875" style="32" customWidth="1"/>
  </cols>
  <sheetData>
    <row r="1" spans="1:17" ht="27" thickBo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ht="12.75">
      <c r="A2" s="1" t="s">
        <v>1</v>
      </c>
      <c r="B2" s="2" t="s">
        <v>23</v>
      </c>
      <c r="C2" s="20"/>
      <c r="D2" s="20"/>
      <c r="E2" s="20"/>
      <c r="F2" s="20"/>
      <c r="G2" s="20"/>
      <c r="H2" s="20"/>
      <c r="I2" s="20"/>
      <c r="J2" s="3"/>
      <c r="K2" s="3"/>
      <c r="L2" s="3"/>
      <c r="M2" s="3"/>
      <c r="N2" s="28"/>
      <c r="O2" s="3"/>
      <c r="P2" s="3"/>
      <c r="Q2" s="4"/>
    </row>
    <row r="3" spans="1:17" ht="15.75">
      <c r="A3" s="5" t="s">
        <v>2</v>
      </c>
      <c r="B3" s="6" t="s">
        <v>22</v>
      </c>
      <c r="C3" s="21"/>
      <c r="D3" s="21"/>
      <c r="E3" s="21"/>
      <c r="F3" s="21"/>
      <c r="G3" s="21"/>
      <c r="H3" s="21"/>
      <c r="I3" s="21"/>
      <c r="J3" s="7"/>
      <c r="K3" s="7"/>
      <c r="L3" s="7"/>
      <c r="M3" s="7"/>
      <c r="N3" s="29"/>
      <c r="O3" s="7"/>
      <c r="P3" s="7"/>
      <c r="Q3" s="19"/>
    </row>
    <row r="4" spans="1:17" ht="15">
      <c r="A4" s="1" t="s">
        <v>3</v>
      </c>
      <c r="B4" s="9" t="s">
        <v>78</v>
      </c>
      <c r="C4" s="22"/>
      <c r="D4" s="22"/>
      <c r="E4" s="22"/>
      <c r="F4" s="22"/>
      <c r="G4" s="22"/>
      <c r="H4" s="22"/>
      <c r="I4" s="22"/>
      <c r="J4" s="10"/>
      <c r="K4" s="10"/>
      <c r="L4" s="10"/>
      <c r="M4" s="10"/>
      <c r="N4" s="30"/>
      <c r="O4" s="10"/>
      <c r="P4" s="10"/>
      <c r="Q4" s="11"/>
    </row>
    <row r="5" spans="1:17" ht="15">
      <c r="A5" s="5" t="s">
        <v>4</v>
      </c>
      <c r="B5" s="12" t="s">
        <v>17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9"/>
      <c r="O5" s="7"/>
      <c r="P5" s="7"/>
      <c r="Q5" s="8"/>
    </row>
    <row r="6" spans="1:17" ht="15">
      <c r="A6" s="1" t="s">
        <v>5</v>
      </c>
      <c r="B6" s="12" t="s">
        <v>21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0"/>
      <c r="O6" s="10"/>
      <c r="P6" s="10"/>
      <c r="Q6" s="11"/>
    </row>
    <row r="7" spans="1:17" ht="15">
      <c r="A7" s="5" t="s">
        <v>6</v>
      </c>
      <c r="B7" s="6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29"/>
      <c r="O7" s="7"/>
      <c r="P7" s="7"/>
      <c r="Q7" s="8"/>
    </row>
    <row r="8" spans="1:17" ht="15">
      <c r="A8" s="1" t="s">
        <v>7</v>
      </c>
      <c r="B8" s="12" t="s">
        <v>75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0"/>
      <c r="O8" s="10"/>
      <c r="P8" s="10"/>
      <c r="Q8" s="11"/>
    </row>
    <row r="9" spans="1:17" ht="15">
      <c r="A9" s="5" t="s">
        <v>8</v>
      </c>
      <c r="B9" s="13">
        <v>0</v>
      </c>
      <c r="C9" s="23"/>
      <c r="D9" s="23"/>
      <c r="E9" s="23"/>
      <c r="F9" s="23"/>
      <c r="G9" s="23"/>
      <c r="H9" s="23"/>
      <c r="I9" s="23"/>
      <c r="J9" s="7"/>
      <c r="K9" s="7"/>
      <c r="L9" s="7"/>
      <c r="M9" s="7"/>
      <c r="N9" s="29"/>
      <c r="O9" s="7"/>
      <c r="P9" s="7"/>
      <c r="Q9" s="8"/>
    </row>
    <row r="10" spans="1:17" ht="15">
      <c r="A10" s="1" t="s">
        <v>9</v>
      </c>
      <c r="B10" s="14"/>
      <c r="C10" s="24"/>
      <c r="D10" s="24"/>
      <c r="E10" s="24"/>
      <c r="F10" s="24"/>
      <c r="G10" s="24"/>
      <c r="H10" s="24"/>
      <c r="I10" s="24"/>
      <c r="J10" s="10"/>
      <c r="K10" s="10"/>
      <c r="L10" s="10"/>
      <c r="M10" s="10"/>
      <c r="N10" s="30"/>
      <c r="O10" s="10"/>
      <c r="P10" s="10"/>
      <c r="Q10" s="11"/>
    </row>
    <row r="11" spans="1:17" ht="15">
      <c r="A11" s="5" t="s">
        <v>10</v>
      </c>
      <c r="B11" s="14" t="s">
        <v>14</v>
      </c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29"/>
      <c r="O11" s="7"/>
      <c r="P11" s="7"/>
      <c r="Q11" s="8"/>
    </row>
    <row r="12" spans="1:17" ht="15.75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1"/>
      <c r="O12" s="17"/>
      <c r="P12" s="17"/>
      <c r="Q12" s="18"/>
    </row>
    <row r="13" ht="13.5" thickBot="1"/>
    <row r="14" spans="1:14" ht="15.75">
      <c r="A14" s="34" t="s">
        <v>15</v>
      </c>
      <c r="B14" s="35" t="s">
        <v>12</v>
      </c>
      <c r="C14" s="34" t="s">
        <v>27</v>
      </c>
      <c r="D14" s="34" t="s">
        <v>28</v>
      </c>
      <c r="E14" s="34" t="s">
        <v>29</v>
      </c>
      <c r="F14" s="34" t="s">
        <v>30</v>
      </c>
      <c r="G14" s="34" t="s">
        <v>31</v>
      </c>
      <c r="H14" s="34" t="s">
        <v>32</v>
      </c>
      <c r="I14" s="34" t="s">
        <v>33</v>
      </c>
      <c r="J14" s="34" t="s">
        <v>34</v>
      </c>
      <c r="K14" s="34" t="s">
        <v>16</v>
      </c>
      <c r="L14" s="52" t="s">
        <v>101</v>
      </c>
      <c r="M14" s="25" t="s">
        <v>102</v>
      </c>
      <c r="N14" s="34" t="s">
        <v>103</v>
      </c>
    </row>
    <row r="15" spans="1:18" s="33" customFormat="1" ht="15.75">
      <c r="A15" s="36" t="s">
        <v>18</v>
      </c>
      <c r="B15" s="37" t="s">
        <v>24</v>
      </c>
      <c r="C15" s="37">
        <v>12</v>
      </c>
      <c r="D15" s="37">
        <v>7</v>
      </c>
      <c r="E15" s="37">
        <v>1</v>
      </c>
      <c r="F15" s="37"/>
      <c r="G15" s="37"/>
      <c r="H15" s="37"/>
      <c r="I15" s="37"/>
      <c r="J15" s="38">
        <f>10*C15+9*D15+8*E15+7*F15+6*G15+5*H15+0*I15-0.001*N15</f>
        <v>190.999</v>
      </c>
      <c r="K15" s="39">
        <f>(RANK(J15,$J$15:$J$41))</f>
        <v>1</v>
      </c>
      <c r="L15" s="40"/>
      <c r="M15" s="42" t="b">
        <f>OR(SUM(C15:I15)=20)</f>
        <v>1</v>
      </c>
      <c r="N15" s="41">
        <v>1</v>
      </c>
      <c r="O15"/>
      <c r="P15"/>
      <c r="Q15"/>
      <c r="R15"/>
    </row>
    <row r="16" spans="1:14" ht="15.75">
      <c r="A16" s="36" t="s">
        <v>50</v>
      </c>
      <c r="B16" s="37" t="s">
        <v>24</v>
      </c>
      <c r="C16" s="37">
        <v>11</v>
      </c>
      <c r="D16" s="37">
        <v>9</v>
      </c>
      <c r="E16" s="37"/>
      <c r="F16" s="37"/>
      <c r="G16" s="37"/>
      <c r="H16" s="37"/>
      <c r="I16" s="37"/>
      <c r="J16" s="38">
        <f>10*C16+9*D16+8*E16+7*F16+6*G16+5*H16+0*I16-0.001*N16</f>
        <v>190.997</v>
      </c>
      <c r="K16" s="39">
        <f>(RANK(J16,$J$15:$J$41))</f>
        <v>3</v>
      </c>
      <c r="L16" s="40"/>
      <c r="M16" s="42" t="b">
        <f>OR(SUM(C16:I16)=20)</f>
        <v>1</v>
      </c>
      <c r="N16" s="41">
        <v>3</v>
      </c>
    </row>
    <row r="17" spans="1:14" ht="15.75">
      <c r="A17" s="36" t="s">
        <v>13</v>
      </c>
      <c r="B17" s="37" t="s">
        <v>24</v>
      </c>
      <c r="C17" s="37">
        <v>11</v>
      </c>
      <c r="D17" s="37">
        <v>9</v>
      </c>
      <c r="E17" s="37"/>
      <c r="F17" s="37"/>
      <c r="G17" s="37"/>
      <c r="H17" s="37"/>
      <c r="I17" s="37"/>
      <c r="J17" s="38">
        <f>10*C17+9*D17+8*E17+7*F17+6*G17+5*H17+0*I17-0.001*N17</f>
        <v>190.998</v>
      </c>
      <c r="K17" s="39">
        <f>(RANK(J17,$J$15:$J$41))</f>
        <v>2</v>
      </c>
      <c r="L17" s="40"/>
      <c r="M17" s="42" t="b">
        <f>OR(SUM(C17:I17)=20)</f>
        <v>1</v>
      </c>
      <c r="N17" s="41">
        <v>2</v>
      </c>
    </row>
    <row r="18" spans="1:15" ht="15.75">
      <c r="A18" s="36" t="s">
        <v>59</v>
      </c>
      <c r="B18" s="37" t="s">
        <v>41</v>
      </c>
      <c r="C18" s="37">
        <v>8</v>
      </c>
      <c r="D18" s="37">
        <v>8</v>
      </c>
      <c r="E18" s="37">
        <v>4</v>
      </c>
      <c r="F18" s="37"/>
      <c r="G18" s="37"/>
      <c r="H18" s="37"/>
      <c r="I18" s="37"/>
      <c r="J18" s="38">
        <f>10*C18+9*D18+8*E18+7*F18+6*G18+5*H18+0*I18-0.001*N18</f>
        <v>184</v>
      </c>
      <c r="K18" s="39">
        <f>(RANK(J18,$J$15:$J$41))</f>
        <v>4</v>
      </c>
      <c r="L18" s="40"/>
      <c r="M18" s="42" t="b">
        <f>OR(SUM(C18:I18)=20)</f>
        <v>1</v>
      </c>
      <c r="N18" s="41"/>
      <c r="O18" s="47"/>
    </row>
    <row r="19" spans="1:14" ht="15.75">
      <c r="A19" s="36"/>
      <c r="B19" s="37"/>
      <c r="C19" s="37"/>
      <c r="D19" s="37"/>
      <c r="E19" s="37"/>
      <c r="F19" s="37"/>
      <c r="G19" s="37"/>
      <c r="H19" s="37"/>
      <c r="I19" s="37"/>
      <c r="J19" s="38"/>
      <c r="K19" s="39"/>
      <c r="L19" s="40"/>
      <c r="M19" s="42"/>
      <c r="N19" s="41"/>
    </row>
    <row r="20" spans="1:15" ht="15.75">
      <c r="A20" s="36"/>
      <c r="B20" s="37"/>
      <c r="C20" s="37"/>
      <c r="D20" s="37"/>
      <c r="E20" s="37"/>
      <c r="F20" s="37"/>
      <c r="G20" s="37"/>
      <c r="H20" s="37"/>
      <c r="I20" s="37"/>
      <c r="J20" s="38"/>
      <c r="K20" s="39"/>
      <c r="L20" s="40"/>
      <c r="M20" s="42"/>
      <c r="N20" s="41"/>
      <c r="O20" s="47"/>
    </row>
    <row r="21" spans="1:14" ht="15.75">
      <c r="A21" s="36"/>
      <c r="B21" s="37"/>
      <c r="C21" s="37"/>
      <c r="D21" s="37"/>
      <c r="E21" s="37"/>
      <c r="F21" s="37"/>
      <c r="G21" s="37"/>
      <c r="H21" s="37"/>
      <c r="I21" s="37"/>
      <c r="J21" s="38"/>
      <c r="K21" s="39"/>
      <c r="L21" s="40"/>
      <c r="M21" s="42"/>
      <c r="N21" s="41"/>
    </row>
    <row r="22" spans="1:14" ht="15.75">
      <c r="A22" s="36"/>
      <c r="B22" s="37"/>
      <c r="C22" s="37"/>
      <c r="D22" s="37"/>
      <c r="E22" s="37"/>
      <c r="F22" s="37"/>
      <c r="G22" s="37"/>
      <c r="H22" s="37"/>
      <c r="I22" s="37"/>
      <c r="J22" s="38"/>
      <c r="K22" s="39"/>
      <c r="L22" s="40"/>
      <c r="M22" s="42"/>
      <c r="N22" s="41"/>
    </row>
    <row r="23" spans="1:15" ht="15.75">
      <c r="A23" s="36"/>
      <c r="B23" s="37"/>
      <c r="C23" s="37"/>
      <c r="D23" s="37"/>
      <c r="E23" s="37"/>
      <c r="F23" s="37"/>
      <c r="G23" s="37"/>
      <c r="H23" s="37"/>
      <c r="I23" s="37"/>
      <c r="J23" s="38"/>
      <c r="K23" s="39"/>
      <c r="L23" s="40"/>
      <c r="M23" s="42"/>
      <c r="N23" s="41"/>
      <c r="O23" s="47"/>
    </row>
    <row r="24" spans="1:14" ht="15.75">
      <c r="A24" s="36"/>
      <c r="B24" s="37"/>
      <c r="C24" s="37"/>
      <c r="D24" s="37"/>
      <c r="E24" s="37"/>
      <c r="F24" s="37"/>
      <c r="G24" s="37"/>
      <c r="H24" s="37"/>
      <c r="I24" s="37"/>
      <c r="J24" s="38"/>
      <c r="K24" s="39"/>
      <c r="L24" s="40"/>
      <c r="M24" s="42"/>
      <c r="N24" s="41"/>
    </row>
    <row r="25" spans="1:14" ht="15.75">
      <c r="A25" s="36"/>
      <c r="B25" s="37"/>
      <c r="C25" s="37"/>
      <c r="D25" s="37"/>
      <c r="E25" s="37"/>
      <c r="F25" s="37"/>
      <c r="G25" s="37"/>
      <c r="H25" s="37"/>
      <c r="I25" s="37"/>
      <c r="J25" s="38"/>
      <c r="K25" s="39"/>
      <c r="L25" s="40"/>
      <c r="M25" s="42"/>
      <c r="N25" s="41"/>
    </row>
    <row r="26" spans="1:14" ht="15.75">
      <c r="A26" s="36"/>
      <c r="B26" s="37"/>
      <c r="C26" s="37"/>
      <c r="D26" s="37"/>
      <c r="E26" s="37"/>
      <c r="F26" s="37"/>
      <c r="G26" s="37"/>
      <c r="H26" s="37"/>
      <c r="I26" s="37"/>
      <c r="J26" s="38"/>
      <c r="K26" s="39"/>
      <c r="L26" s="40"/>
      <c r="M26" s="42"/>
      <c r="N26" s="41"/>
    </row>
    <row r="27" spans="1:14" ht="15.75" hidden="1">
      <c r="A27" s="36"/>
      <c r="B27" s="37"/>
      <c r="C27" s="37"/>
      <c r="D27" s="37"/>
      <c r="E27" s="37"/>
      <c r="F27" s="37"/>
      <c r="G27" s="37"/>
      <c r="H27" s="37"/>
      <c r="I27" s="37"/>
      <c r="J27" s="38"/>
      <c r="K27" s="39"/>
      <c r="L27" s="40"/>
      <c r="M27" s="42"/>
      <c r="N27" s="41"/>
    </row>
    <row r="28" spans="1:14" ht="15.75" hidden="1">
      <c r="A28" s="36"/>
      <c r="B28" s="37"/>
      <c r="C28" s="37"/>
      <c r="D28" s="37"/>
      <c r="E28" s="37"/>
      <c r="F28" s="37"/>
      <c r="G28" s="37"/>
      <c r="H28" s="37"/>
      <c r="I28" s="37"/>
      <c r="J28" s="38"/>
      <c r="K28" s="39"/>
      <c r="L28" s="40"/>
      <c r="M28" s="42"/>
      <c r="N28" s="41"/>
    </row>
    <row r="29" spans="1:15" ht="15.75" hidden="1">
      <c r="A29" s="36"/>
      <c r="B29" s="37"/>
      <c r="C29" s="37"/>
      <c r="D29" s="37"/>
      <c r="E29" s="37"/>
      <c r="F29" s="37"/>
      <c r="G29" s="37"/>
      <c r="H29" s="37"/>
      <c r="I29" s="37"/>
      <c r="J29" s="38"/>
      <c r="K29" s="39"/>
      <c r="L29" s="40"/>
      <c r="M29" s="42"/>
      <c r="N29" s="41"/>
      <c r="O29" s="47"/>
    </row>
    <row r="30" spans="1:14" ht="15.75" hidden="1">
      <c r="A30" s="36"/>
      <c r="B30" s="37"/>
      <c r="C30" s="37"/>
      <c r="D30" s="37"/>
      <c r="E30" s="37"/>
      <c r="F30" s="37"/>
      <c r="G30" s="37"/>
      <c r="H30" s="37"/>
      <c r="I30" s="37"/>
      <c r="J30" s="38"/>
      <c r="K30" s="39"/>
      <c r="L30" s="40"/>
      <c r="M30" s="42"/>
      <c r="N30" s="41"/>
    </row>
    <row r="31" spans="1:15" ht="15.75" hidden="1">
      <c r="A31" s="36"/>
      <c r="B31" s="37"/>
      <c r="C31" s="37"/>
      <c r="D31" s="37"/>
      <c r="E31" s="37"/>
      <c r="F31" s="37"/>
      <c r="G31" s="37"/>
      <c r="H31" s="37"/>
      <c r="I31" s="37"/>
      <c r="J31" s="38"/>
      <c r="K31" s="39"/>
      <c r="L31" s="40"/>
      <c r="M31" s="42"/>
      <c r="N31" s="41"/>
      <c r="O31" s="47"/>
    </row>
    <row r="32" spans="1:14" ht="15.75" hidden="1">
      <c r="A32" s="36"/>
      <c r="B32" s="37"/>
      <c r="C32" s="37"/>
      <c r="D32" s="37"/>
      <c r="E32" s="37"/>
      <c r="F32" s="37"/>
      <c r="G32" s="37"/>
      <c r="H32" s="37"/>
      <c r="I32" s="37"/>
      <c r="J32" s="38"/>
      <c r="K32" s="39"/>
      <c r="L32" s="40"/>
      <c r="M32" s="42"/>
      <c r="N32" s="41"/>
    </row>
    <row r="33" spans="1:14" ht="15.75" hidden="1">
      <c r="A33" s="36"/>
      <c r="B33" s="37"/>
      <c r="C33" s="37"/>
      <c r="D33" s="37"/>
      <c r="E33" s="37"/>
      <c r="F33" s="37"/>
      <c r="G33" s="37"/>
      <c r="H33" s="37"/>
      <c r="I33" s="37"/>
      <c r="J33" s="38"/>
      <c r="K33" s="39"/>
      <c r="L33" s="40"/>
      <c r="M33" s="42"/>
      <c r="N33" s="41"/>
    </row>
    <row r="34" spans="1:14" ht="15.75" hidden="1">
      <c r="A34" s="36"/>
      <c r="B34" s="37"/>
      <c r="C34" s="37"/>
      <c r="D34" s="37"/>
      <c r="E34" s="37"/>
      <c r="F34" s="37"/>
      <c r="G34" s="37"/>
      <c r="H34" s="37"/>
      <c r="I34" s="37"/>
      <c r="J34" s="38"/>
      <c r="K34" s="39"/>
      <c r="L34" s="40"/>
      <c r="M34" s="42"/>
      <c r="N34" s="41"/>
    </row>
    <row r="35" spans="1:14" ht="15.75" hidden="1">
      <c r="A35" s="36"/>
      <c r="B35" s="37"/>
      <c r="C35" s="37"/>
      <c r="D35" s="37"/>
      <c r="E35" s="37"/>
      <c r="F35" s="37"/>
      <c r="G35" s="37"/>
      <c r="H35" s="37"/>
      <c r="I35" s="37"/>
      <c r="J35" s="38"/>
      <c r="K35" s="39"/>
      <c r="L35" s="40"/>
      <c r="M35" s="42"/>
      <c r="N35" s="41"/>
    </row>
    <row r="36" spans="1:18" ht="15.75" hidden="1">
      <c r="A36" s="36"/>
      <c r="B36" s="37"/>
      <c r="C36" s="37"/>
      <c r="D36" s="37"/>
      <c r="E36" s="37"/>
      <c r="F36" s="37"/>
      <c r="G36" s="37"/>
      <c r="H36" s="37"/>
      <c r="I36" s="37"/>
      <c r="J36" s="38"/>
      <c r="K36" s="39"/>
      <c r="L36" s="40"/>
      <c r="M36" s="42"/>
      <c r="N36" s="41"/>
      <c r="P36" s="45"/>
      <c r="Q36" s="45"/>
      <c r="R36" s="46"/>
    </row>
    <row r="37" spans="1:14" ht="15.75" hidden="1">
      <c r="A37" s="36"/>
      <c r="B37" s="37"/>
      <c r="C37" s="37"/>
      <c r="D37" s="37"/>
      <c r="E37" s="37"/>
      <c r="F37" s="37"/>
      <c r="G37" s="37"/>
      <c r="H37" s="37"/>
      <c r="I37" s="37"/>
      <c r="J37" s="38"/>
      <c r="K37" s="39"/>
      <c r="L37" s="40"/>
      <c r="M37" s="42"/>
      <c r="N37" s="41"/>
    </row>
    <row r="38" spans="1:17" ht="15.75" hidden="1">
      <c r="A38" s="36"/>
      <c r="B38" s="37"/>
      <c r="C38" s="37"/>
      <c r="D38" s="37"/>
      <c r="E38" s="37"/>
      <c r="F38" s="37"/>
      <c r="G38" s="37"/>
      <c r="H38" s="37"/>
      <c r="I38" s="37"/>
      <c r="J38" s="38"/>
      <c r="K38" s="39"/>
      <c r="L38" s="42"/>
      <c r="M38" s="42"/>
      <c r="N38" s="43"/>
      <c r="O38" s="33"/>
      <c r="P38" s="33"/>
      <c r="Q38" s="33"/>
    </row>
    <row r="39" spans="1:14" ht="15.75" hidden="1">
      <c r="A39" s="36"/>
      <c r="B39" s="37"/>
      <c r="C39" s="37"/>
      <c r="D39" s="37"/>
      <c r="E39" s="37"/>
      <c r="F39" s="37"/>
      <c r="G39" s="37"/>
      <c r="H39" s="37"/>
      <c r="I39" s="37"/>
      <c r="J39" s="38"/>
      <c r="K39" s="39"/>
      <c r="L39" s="40"/>
      <c r="M39" s="42"/>
      <c r="N39" s="41"/>
    </row>
    <row r="40" spans="1:14" ht="15.75" hidden="1">
      <c r="A40" s="36"/>
      <c r="B40" s="37"/>
      <c r="C40" s="37"/>
      <c r="D40" s="37"/>
      <c r="E40" s="37"/>
      <c r="F40" s="37"/>
      <c r="G40" s="37"/>
      <c r="H40" s="37"/>
      <c r="I40" s="37"/>
      <c r="J40" s="38"/>
      <c r="K40" s="39"/>
      <c r="L40" s="40"/>
      <c r="M40" s="42"/>
      <c r="N40" s="41"/>
    </row>
    <row r="41" spans="1:14" ht="15.75" hidden="1">
      <c r="A41" s="36"/>
      <c r="B41" s="37"/>
      <c r="C41" s="37"/>
      <c r="D41" s="37"/>
      <c r="E41" s="37"/>
      <c r="F41" s="37"/>
      <c r="G41" s="37"/>
      <c r="H41" s="37"/>
      <c r="I41" s="37"/>
      <c r="J41" s="38"/>
      <c r="K41" s="39"/>
      <c r="L41" s="40"/>
      <c r="M41" s="42"/>
      <c r="N41" s="41"/>
    </row>
    <row r="42" spans="1:14" ht="15.75" hidden="1">
      <c r="A42" s="36"/>
      <c r="B42" s="37"/>
      <c r="C42" s="37"/>
      <c r="D42" s="37"/>
      <c r="E42" s="37"/>
      <c r="F42" s="37"/>
      <c r="G42" s="37"/>
      <c r="H42" s="37"/>
      <c r="I42" s="37"/>
      <c r="J42" s="38"/>
      <c r="K42" s="39"/>
      <c r="L42" s="40"/>
      <c r="M42" s="42"/>
      <c r="N42" s="41"/>
    </row>
  </sheetData>
  <sheetProtection/>
  <mergeCells count="1">
    <mergeCell ref="A1:Q1"/>
  </mergeCells>
  <printOptions/>
  <pageMargins left="0.25" right="0.25" top="0.75" bottom="0.75" header="0.3" footer="0.3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R4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2.00390625" style="0" customWidth="1"/>
    <col min="2" max="2" width="21.00390625" style="0" customWidth="1"/>
    <col min="3" max="9" width="4.57421875" style="0" customWidth="1"/>
    <col min="10" max="10" width="14.421875" style="0" customWidth="1"/>
    <col min="12" max="12" width="12.421875" style="0" hidden="1" customWidth="1"/>
    <col min="13" max="13" width="11.421875" style="0" hidden="1" customWidth="1"/>
    <col min="14" max="14" width="11.421875" style="32" customWidth="1"/>
  </cols>
  <sheetData>
    <row r="1" spans="1:17" ht="27" thickBo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ht="12.75">
      <c r="A2" s="1" t="s">
        <v>1</v>
      </c>
      <c r="B2" s="2" t="s">
        <v>23</v>
      </c>
      <c r="C2" s="20"/>
      <c r="D2" s="20"/>
      <c r="E2" s="20"/>
      <c r="F2" s="20"/>
      <c r="G2" s="20"/>
      <c r="H2" s="20"/>
      <c r="I2" s="20"/>
      <c r="J2" s="3"/>
      <c r="K2" s="3"/>
      <c r="L2" s="3"/>
      <c r="M2" s="3"/>
      <c r="N2" s="28"/>
      <c r="O2" s="3"/>
      <c r="P2" s="3"/>
      <c r="Q2" s="4"/>
    </row>
    <row r="3" spans="1:17" ht="15.75">
      <c r="A3" s="5" t="s">
        <v>2</v>
      </c>
      <c r="B3" s="6" t="s">
        <v>22</v>
      </c>
      <c r="C3" s="21"/>
      <c r="D3" s="21"/>
      <c r="E3" s="21"/>
      <c r="F3" s="21"/>
      <c r="G3" s="21"/>
      <c r="H3" s="21"/>
      <c r="I3" s="21"/>
      <c r="J3" s="7"/>
      <c r="K3" s="7"/>
      <c r="L3" s="7"/>
      <c r="M3" s="7"/>
      <c r="N3" s="29"/>
      <c r="O3" s="7"/>
      <c r="P3" s="7"/>
      <c r="Q3" s="19"/>
    </row>
    <row r="4" spans="1:17" ht="15">
      <c r="A4" s="1" t="s">
        <v>3</v>
      </c>
      <c r="B4" s="9" t="s">
        <v>78</v>
      </c>
      <c r="C4" s="22"/>
      <c r="D4" s="22"/>
      <c r="E4" s="22"/>
      <c r="F4" s="22"/>
      <c r="G4" s="22"/>
      <c r="H4" s="22"/>
      <c r="I4" s="22"/>
      <c r="J4" s="10"/>
      <c r="K4" s="10"/>
      <c r="L4" s="10"/>
      <c r="M4" s="10"/>
      <c r="N4" s="30"/>
      <c r="O4" s="10"/>
      <c r="P4" s="10"/>
      <c r="Q4" s="11"/>
    </row>
    <row r="5" spans="1:17" ht="15">
      <c r="A5" s="5" t="s">
        <v>4</v>
      </c>
      <c r="B5" s="12" t="s">
        <v>17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9"/>
      <c r="O5" s="7"/>
      <c r="P5" s="7"/>
      <c r="Q5" s="8"/>
    </row>
    <row r="6" spans="1:17" ht="15">
      <c r="A6" s="1" t="s">
        <v>5</v>
      </c>
      <c r="B6" s="12" t="s">
        <v>21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0"/>
      <c r="O6" s="10"/>
      <c r="P6" s="10"/>
      <c r="Q6" s="11"/>
    </row>
    <row r="7" spans="1:17" ht="15">
      <c r="A7" s="5" t="s">
        <v>6</v>
      </c>
      <c r="B7" s="6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29"/>
      <c r="O7" s="7"/>
      <c r="P7" s="7"/>
      <c r="Q7" s="8"/>
    </row>
    <row r="8" spans="1:17" ht="15">
      <c r="A8" s="1" t="s">
        <v>7</v>
      </c>
      <c r="B8" s="12" t="s">
        <v>75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0"/>
      <c r="O8" s="10"/>
      <c r="P8" s="10"/>
      <c r="Q8" s="11"/>
    </row>
    <row r="9" spans="1:17" ht="15">
      <c r="A9" s="5" t="s">
        <v>8</v>
      </c>
      <c r="B9" s="13">
        <v>0</v>
      </c>
      <c r="C9" s="23"/>
      <c r="D9" s="23"/>
      <c r="E9" s="23"/>
      <c r="F9" s="23"/>
      <c r="G9" s="23"/>
      <c r="H9" s="23"/>
      <c r="I9" s="23"/>
      <c r="J9" s="7"/>
      <c r="K9" s="7"/>
      <c r="L9" s="7"/>
      <c r="M9" s="7"/>
      <c r="N9" s="29"/>
      <c r="O9" s="7"/>
      <c r="P9" s="7"/>
      <c r="Q9" s="8"/>
    </row>
    <row r="10" spans="1:17" ht="15">
      <c r="A10" s="1" t="s">
        <v>9</v>
      </c>
      <c r="B10" s="14"/>
      <c r="C10" s="24"/>
      <c r="D10" s="24"/>
      <c r="E10" s="24"/>
      <c r="F10" s="24"/>
      <c r="G10" s="24"/>
      <c r="H10" s="24"/>
      <c r="I10" s="24"/>
      <c r="J10" s="10"/>
      <c r="K10" s="10"/>
      <c r="L10" s="10"/>
      <c r="M10" s="10"/>
      <c r="N10" s="30"/>
      <c r="O10" s="10"/>
      <c r="P10" s="10"/>
      <c r="Q10" s="11"/>
    </row>
    <row r="11" spans="1:17" ht="15">
      <c r="A11" s="5" t="s">
        <v>10</v>
      </c>
      <c r="B11" s="14" t="s">
        <v>14</v>
      </c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29"/>
      <c r="O11" s="7"/>
      <c r="P11" s="7"/>
      <c r="Q11" s="8"/>
    </row>
    <row r="12" spans="1:17" ht="15.75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1"/>
      <c r="O12" s="17"/>
      <c r="P12" s="17"/>
      <c r="Q12" s="18"/>
    </row>
    <row r="13" ht="13.5" thickBot="1"/>
    <row r="14" spans="1:14" ht="15.75">
      <c r="A14" s="34" t="s">
        <v>15</v>
      </c>
      <c r="B14" s="35" t="s">
        <v>12</v>
      </c>
      <c r="C14" s="34" t="s">
        <v>27</v>
      </c>
      <c r="D14" s="34" t="s">
        <v>28</v>
      </c>
      <c r="E14" s="34" t="s">
        <v>29</v>
      </c>
      <c r="F14" s="34" t="s">
        <v>30</v>
      </c>
      <c r="G14" s="34" t="s">
        <v>31</v>
      </c>
      <c r="H14" s="34" t="s">
        <v>32</v>
      </c>
      <c r="I14" s="34" t="s">
        <v>33</v>
      </c>
      <c r="J14" s="34" t="s">
        <v>34</v>
      </c>
      <c r="K14" s="34" t="s">
        <v>16</v>
      </c>
      <c r="L14" s="52" t="s">
        <v>101</v>
      </c>
      <c r="M14" s="25" t="s">
        <v>102</v>
      </c>
      <c r="N14" s="34" t="s">
        <v>58</v>
      </c>
    </row>
    <row r="15" spans="1:18" s="33" customFormat="1" ht="15.75">
      <c r="A15" s="36" t="s">
        <v>61</v>
      </c>
      <c r="B15" s="37" t="s">
        <v>41</v>
      </c>
      <c r="C15" s="37">
        <v>12</v>
      </c>
      <c r="D15" s="37">
        <v>7</v>
      </c>
      <c r="E15" s="37">
        <v>1</v>
      </c>
      <c r="F15" s="37"/>
      <c r="G15" s="37"/>
      <c r="H15" s="37"/>
      <c r="I15" s="37"/>
      <c r="J15" s="38">
        <f>10*C15+9*D15+8*E15+7*F15+6*G15+5*H15+0*I15-0.001*N15</f>
        <v>191</v>
      </c>
      <c r="K15" s="39">
        <f>(RANK(J15,$J$15:$J$41))</f>
        <v>1</v>
      </c>
      <c r="L15" s="42"/>
      <c r="M15" s="42" t="b">
        <f>OR(SUM(C15:I15)=20)</f>
        <v>1</v>
      </c>
      <c r="N15" s="43"/>
      <c r="R15"/>
    </row>
    <row r="16" spans="1:14" ht="15.75">
      <c r="A16" s="36"/>
      <c r="B16" s="37"/>
      <c r="C16" s="37"/>
      <c r="D16" s="37"/>
      <c r="E16" s="37"/>
      <c r="F16" s="37"/>
      <c r="G16" s="37"/>
      <c r="H16" s="37"/>
      <c r="I16" s="37"/>
      <c r="J16" s="38"/>
      <c r="K16" s="39"/>
      <c r="L16" s="40"/>
      <c r="M16" s="42"/>
      <c r="N16" s="41"/>
    </row>
    <row r="17" spans="1:14" ht="15.75" hidden="1">
      <c r="A17" s="36"/>
      <c r="B17" s="37"/>
      <c r="C17" s="37"/>
      <c r="D17" s="37"/>
      <c r="E17" s="37"/>
      <c r="F17" s="37"/>
      <c r="G17" s="37"/>
      <c r="H17" s="37"/>
      <c r="I17" s="37"/>
      <c r="J17" s="38"/>
      <c r="K17" s="39"/>
      <c r="L17" s="40"/>
      <c r="M17" s="42"/>
      <c r="N17" s="41"/>
    </row>
    <row r="18" spans="1:14" ht="15.75" hidden="1">
      <c r="A18" s="36"/>
      <c r="B18" s="37"/>
      <c r="C18" s="37"/>
      <c r="D18" s="37"/>
      <c r="E18" s="37"/>
      <c r="F18" s="37"/>
      <c r="G18" s="37"/>
      <c r="H18" s="37"/>
      <c r="I18" s="37"/>
      <c r="J18" s="38"/>
      <c r="K18" s="39"/>
      <c r="L18" s="40"/>
      <c r="M18" s="42"/>
      <c r="N18" s="41"/>
    </row>
    <row r="19" spans="1:14" ht="15.75" hidden="1">
      <c r="A19" s="36"/>
      <c r="B19" s="37"/>
      <c r="C19" s="37"/>
      <c r="D19" s="37"/>
      <c r="E19" s="37"/>
      <c r="F19" s="37"/>
      <c r="G19" s="37"/>
      <c r="H19" s="37"/>
      <c r="I19" s="37"/>
      <c r="J19" s="38"/>
      <c r="K19" s="39"/>
      <c r="L19" s="40"/>
      <c r="M19" s="42"/>
      <c r="N19" s="41"/>
    </row>
    <row r="20" spans="1:14" ht="15.75" hidden="1">
      <c r="A20" s="36"/>
      <c r="B20" s="37"/>
      <c r="C20" s="37"/>
      <c r="D20" s="37"/>
      <c r="E20" s="37"/>
      <c r="F20" s="37"/>
      <c r="G20" s="37"/>
      <c r="H20" s="37"/>
      <c r="I20" s="37"/>
      <c r="J20" s="38"/>
      <c r="K20" s="39"/>
      <c r="L20" s="40"/>
      <c r="M20" s="42"/>
      <c r="N20" s="41"/>
    </row>
    <row r="21" spans="1:15" ht="15.75" hidden="1">
      <c r="A21" s="36"/>
      <c r="B21" s="37"/>
      <c r="C21" s="37"/>
      <c r="D21" s="37"/>
      <c r="E21" s="37"/>
      <c r="F21" s="37"/>
      <c r="G21" s="37"/>
      <c r="H21" s="37"/>
      <c r="I21" s="37"/>
      <c r="J21" s="38"/>
      <c r="K21" s="39"/>
      <c r="L21" s="40"/>
      <c r="M21" s="42"/>
      <c r="N21" s="41"/>
      <c r="O21" s="47"/>
    </row>
    <row r="22" spans="1:14" ht="15.75" hidden="1">
      <c r="A22" s="36"/>
      <c r="B22" s="37"/>
      <c r="C22" s="37"/>
      <c r="D22" s="37"/>
      <c r="E22" s="37"/>
      <c r="F22" s="37"/>
      <c r="G22" s="37"/>
      <c r="H22" s="37"/>
      <c r="I22" s="37"/>
      <c r="J22" s="38"/>
      <c r="K22" s="39"/>
      <c r="L22" s="40"/>
      <c r="M22" s="42"/>
      <c r="N22" s="41"/>
    </row>
    <row r="23" spans="1:14" ht="15.75" hidden="1">
      <c r="A23" s="36"/>
      <c r="B23" s="37"/>
      <c r="C23" s="37"/>
      <c r="D23" s="37"/>
      <c r="E23" s="37"/>
      <c r="F23" s="37"/>
      <c r="G23" s="37"/>
      <c r="H23" s="37"/>
      <c r="I23" s="37"/>
      <c r="J23" s="38"/>
      <c r="K23" s="39"/>
      <c r="L23" s="40"/>
      <c r="M23" s="42"/>
      <c r="N23" s="41"/>
    </row>
    <row r="24" spans="1:14" ht="15.75" hidden="1">
      <c r="A24" s="36"/>
      <c r="B24" s="37"/>
      <c r="C24" s="37"/>
      <c r="D24" s="37"/>
      <c r="E24" s="37"/>
      <c r="F24" s="37"/>
      <c r="G24" s="37"/>
      <c r="H24" s="37"/>
      <c r="I24" s="37"/>
      <c r="J24" s="38"/>
      <c r="K24" s="39"/>
      <c r="L24" s="40"/>
      <c r="M24" s="42"/>
      <c r="N24" s="41"/>
    </row>
    <row r="25" spans="1:14" ht="15.75" hidden="1">
      <c r="A25" s="36"/>
      <c r="B25" s="37"/>
      <c r="C25" s="37"/>
      <c r="D25" s="37"/>
      <c r="E25" s="37"/>
      <c r="F25" s="37"/>
      <c r="G25" s="37"/>
      <c r="H25" s="37"/>
      <c r="I25" s="37"/>
      <c r="J25" s="38"/>
      <c r="K25" s="39"/>
      <c r="L25" s="40"/>
      <c r="M25" s="42"/>
      <c r="N25" s="41"/>
    </row>
    <row r="26" spans="1:15" ht="15.75" hidden="1">
      <c r="A26" s="36"/>
      <c r="B26" s="37"/>
      <c r="C26" s="37"/>
      <c r="D26" s="37"/>
      <c r="E26" s="37"/>
      <c r="F26" s="37"/>
      <c r="G26" s="37"/>
      <c r="H26" s="37"/>
      <c r="I26" s="37"/>
      <c r="J26" s="38"/>
      <c r="K26" s="39"/>
      <c r="L26" s="40"/>
      <c r="M26" s="42"/>
      <c r="N26" s="41"/>
      <c r="O26" s="47"/>
    </row>
    <row r="27" spans="1:14" ht="15.75" hidden="1">
      <c r="A27" s="36"/>
      <c r="B27" s="37"/>
      <c r="C27" s="37"/>
      <c r="D27" s="37"/>
      <c r="E27" s="37"/>
      <c r="F27" s="37"/>
      <c r="G27" s="37"/>
      <c r="H27" s="37"/>
      <c r="I27" s="37"/>
      <c r="J27" s="38"/>
      <c r="K27" s="39"/>
      <c r="L27" s="40"/>
      <c r="M27" s="42"/>
      <c r="N27" s="41"/>
    </row>
    <row r="28" spans="1:14" ht="15.75" hidden="1">
      <c r="A28" s="36"/>
      <c r="B28" s="37"/>
      <c r="C28" s="37"/>
      <c r="D28" s="37"/>
      <c r="E28" s="37"/>
      <c r="F28" s="37"/>
      <c r="G28" s="37"/>
      <c r="H28" s="37"/>
      <c r="I28" s="37"/>
      <c r="J28" s="38"/>
      <c r="K28" s="39"/>
      <c r="L28" s="40"/>
      <c r="M28" s="42"/>
      <c r="N28" s="41"/>
    </row>
    <row r="29" spans="1:14" ht="15.75" hidden="1">
      <c r="A29" s="36"/>
      <c r="B29" s="37"/>
      <c r="C29" s="37"/>
      <c r="D29" s="37"/>
      <c r="E29" s="37"/>
      <c r="F29" s="37"/>
      <c r="G29" s="37"/>
      <c r="H29" s="37"/>
      <c r="I29" s="37"/>
      <c r="J29" s="38"/>
      <c r="K29" s="39"/>
      <c r="L29" s="40"/>
      <c r="M29" s="42"/>
      <c r="N29" s="41"/>
    </row>
    <row r="30" spans="1:14" ht="15.75" hidden="1">
      <c r="A30" s="36"/>
      <c r="B30" s="37"/>
      <c r="C30" s="37"/>
      <c r="D30" s="37"/>
      <c r="E30" s="37"/>
      <c r="F30" s="37"/>
      <c r="G30" s="37"/>
      <c r="H30" s="37"/>
      <c r="I30" s="37"/>
      <c r="J30" s="38"/>
      <c r="K30" s="39"/>
      <c r="L30" s="40"/>
      <c r="M30" s="42"/>
      <c r="N30" s="41"/>
    </row>
    <row r="31" spans="1:18" ht="15.75" hidden="1">
      <c r="A31" s="36"/>
      <c r="B31" s="37"/>
      <c r="C31" s="37"/>
      <c r="D31" s="37"/>
      <c r="E31" s="37"/>
      <c r="F31" s="37"/>
      <c r="G31" s="37"/>
      <c r="H31" s="37"/>
      <c r="I31" s="37"/>
      <c r="J31" s="38"/>
      <c r="K31" s="39"/>
      <c r="L31" s="40"/>
      <c r="M31" s="42"/>
      <c r="N31" s="41"/>
      <c r="P31" s="45"/>
      <c r="Q31" s="45"/>
      <c r="R31" s="46"/>
    </row>
    <row r="32" spans="1:14" ht="15.75" hidden="1">
      <c r="A32" s="36"/>
      <c r="B32" s="37"/>
      <c r="C32" s="37"/>
      <c r="D32" s="37"/>
      <c r="E32" s="37"/>
      <c r="F32" s="37"/>
      <c r="G32" s="37"/>
      <c r="H32" s="37"/>
      <c r="I32" s="37"/>
      <c r="J32" s="38"/>
      <c r="K32" s="39"/>
      <c r="L32" s="40"/>
      <c r="M32" s="42"/>
      <c r="N32" s="41"/>
    </row>
    <row r="33" spans="1:15" ht="15.75" hidden="1">
      <c r="A33" s="36"/>
      <c r="B33" s="37"/>
      <c r="C33" s="37"/>
      <c r="D33" s="37"/>
      <c r="E33" s="37"/>
      <c r="F33" s="37"/>
      <c r="G33" s="37"/>
      <c r="H33" s="37"/>
      <c r="I33" s="37"/>
      <c r="J33" s="38"/>
      <c r="K33" s="39"/>
      <c r="L33" s="40"/>
      <c r="M33" s="42"/>
      <c r="N33" s="41"/>
      <c r="O33" s="47"/>
    </row>
    <row r="34" spans="1:14" ht="15.75" hidden="1">
      <c r="A34" s="36"/>
      <c r="B34" s="37"/>
      <c r="C34" s="37"/>
      <c r="D34" s="37"/>
      <c r="E34" s="37"/>
      <c r="F34" s="37"/>
      <c r="G34" s="37"/>
      <c r="H34" s="37"/>
      <c r="I34" s="37"/>
      <c r="J34" s="38"/>
      <c r="K34" s="39"/>
      <c r="L34" s="40"/>
      <c r="M34" s="42"/>
      <c r="N34" s="41"/>
    </row>
    <row r="35" spans="1:14" ht="15.75" hidden="1">
      <c r="A35" s="36"/>
      <c r="B35" s="37"/>
      <c r="C35" s="37"/>
      <c r="D35" s="37"/>
      <c r="E35" s="37"/>
      <c r="F35" s="37"/>
      <c r="G35" s="37"/>
      <c r="H35" s="37"/>
      <c r="I35" s="37"/>
      <c r="J35" s="38"/>
      <c r="K35" s="39"/>
      <c r="L35" s="40"/>
      <c r="M35" s="42"/>
      <c r="N35" s="41"/>
    </row>
    <row r="36" spans="1:14" ht="15.75" hidden="1">
      <c r="A36" s="36"/>
      <c r="B36" s="37"/>
      <c r="C36" s="37"/>
      <c r="D36" s="37"/>
      <c r="E36" s="37"/>
      <c r="F36" s="37"/>
      <c r="G36" s="37"/>
      <c r="H36" s="37"/>
      <c r="I36" s="37"/>
      <c r="J36" s="38"/>
      <c r="K36" s="39"/>
      <c r="L36" s="40"/>
      <c r="M36" s="42"/>
      <c r="N36" s="41"/>
    </row>
    <row r="37" spans="1:15" ht="15.75" hidden="1">
      <c r="A37" s="36"/>
      <c r="B37" s="37"/>
      <c r="C37" s="37"/>
      <c r="D37" s="37"/>
      <c r="E37" s="37"/>
      <c r="F37" s="37"/>
      <c r="G37" s="37"/>
      <c r="H37" s="37"/>
      <c r="I37" s="37"/>
      <c r="J37" s="38"/>
      <c r="K37" s="39"/>
      <c r="L37" s="40"/>
      <c r="M37" s="42"/>
      <c r="N37" s="41"/>
      <c r="O37" s="47"/>
    </row>
    <row r="38" spans="1:14" ht="15.75" hidden="1">
      <c r="A38" s="36"/>
      <c r="B38" s="37"/>
      <c r="C38" s="37"/>
      <c r="D38" s="37"/>
      <c r="E38" s="37"/>
      <c r="F38" s="37"/>
      <c r="G38" s="37"/>
      <c r="H38" s="37"/>
      <c r="I38" s="37"/>
      <c r="J38" s="38"/>
      <c r="K38" s="39"/>
      <c r="L38" s="40"/>
      <c r="M38" s="42"/>
      <c r="N38" s="41"/>
    </row>
    <row r="39" spans="1:15" ht="15.75" hidden="1">
      <c r="A39" s="36"/>
      <c r="B39" s="37"/>
      <c r="C39" s="37"/>
      <c r="D39" s="37"/>
      <c r="E39" s="37"/>
      <c r="F39" s="37"/>
      <c r="G39" s="37"/>
      <c r="H39" s="37"/>
      <c r="I39" s="37"/>
      <c r="J39" s="38"/>
      <c r="K39" s="39"/>
      <c r="L39" s="40"/>
      <c r="M39" s="42"/>
      <c r="N39" s="41"/>
      <c r="O39" s="47"/>
    </row>
    <row r="40" spans="1:14" ht="15.75" hidden="1">
      <c r="A40" s="36"/>
      <c r="B40" s="37"/>
      <c r="C40" s="37"/>
      <c r="D40" s="37"/>
      <c r="E40" s="37"/>
      <c r="F40" s="37"/>
      <c r="G40" s="37"/>
      <c r="H40" s="37"/>
      <c r="I40" s="37"/>
      <c r="J40" s="38"/>
      <c r="K40" s="39"/>
      <c r="L40" s="40"/>
      <c r="M40" s="42"/>
      <c r="N40" s="41"/>
    </row>
    <row r="41" spans="1:14" ht="15.75" hidden="1">
      <c r="A41" s="36"/>
      <c r="B41" s="37"/>
      <c r="C41" s="37"/>
      <c r="D41" s="37"/>
      <c r="E41" s="37"/>
      <c r="F41" s="37"/>
      <c r="G41" s="37"/>
      <c r="H41" s="37"/>
      <c r="I41" s="37"/>
      <c r="J41" s="38"/>
      <c r="K41" s="39"/>
      <c r="L41" s="40"/>
      <c r="M41" s="42"/>
      <c r="N41" s="41"/>
    </row>
    <row r="42" spans="1:14" ht="15.75" hidden="1">
      <c r="A42" s="36"/>
      <c r="B42" s="37"/>
      <c r="C42" s="37"/>
      <c r="D42" s="37"/>
      <c r="E42" s="37"/>
      <c r="F42" s="37"/>
      <c r="G42" s="37"/>
      <c r="H42" s="37"/>
      <c r="I42" s="37"/>
      <c r="J42" s="38"/>
      <c r="K42" s="39"/>
      <c r="L42" s="40"/>
      <c r="M42" s="42"/>
      <c r="N42" s="41"/>
    </row>
    <row r="43" ht="15.75">
      <c r="A43" s="36"/>
    </row>
  </sheetData>
  <sheetProtection/>
  <mergeCells count="1">
    <mergeCell ref="A1:Q1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R43"/>
  <sheetViews>
    <sheetView zoomScalePageLayoutView="0" workbookViewId="0" topLeftCell="A1">
      <selection activeCell="P22" activeCellId="2" sqref="A15 P25:P26 P22"/>
    </sheetView>
  </sheetViews>
  <sheetFormatPr defaultColWidth="9.140625" defaultRowHeight="12.75"/>
  <cols>
    <col min="1" max="1" width="22.00390625" style="0" customWidth="1"/>
    <col min="2" max="2" width="21.00390625" style="0" customWidth="1"/>
    <col min="3" max="9" width="4.57421875" style="0" customWidth="1"/>
    <col min="10" max="10" width="14.421875" style="0" customWidth="1"/>
    <col min="12" max="12" width="9.140625" style="0" hidden="1" customWidth="1"/>
    <col min="13" max="13" width="11.421875" style="0" hidden="1" customWidth="1"/>
    <col min="14" max="14" width="11.421875" style="32" customWidth="1"/>
  </cols>
  <sheetData>
    <row r="1" spans="1:17" ht="27" thickBo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ht="12.75">
      <c r="A2" s="1" t="s">
        <v>1</v>
      </c>
      <c r="B2" s="2" t="s">
        <v>23</v>
      </c>
      <c r="C2" s="20"/>
      <c r="D2" s="20"/>
      <c r="E2" s="20"/>
      <c r="F2" s="20"/>
      <c r="G2" s="20"/>
      <c r="H2" s="20"/>
      <c r="I2" s="20"/>
      <c r="J2" s="3"/>
      <c r="K2" s="3"/>
      <c r="L2" s="3"/>
      <c r="M2" s="3"/>
      <c r="N2" s="28"/>
      <c r="O2" s="3"/>
      <c r="P2" s="3"/>
      <c r="Q2" s="4"/>
    </row>
    <row r="3" spans="1:17" ht="15.75">
      <c r="A3" s="5" t="s">
        <v>2</v>
      </c>
      <c r="B3" s="6" t="s">
        <v>22</v>
      </c>
      <c r="C3" s="21"/>
      <c r="D3" s="21"/>
      <c r="E3" s="21"/>
      <c r="F3" s="21"/>
      <c r="G3" s="21"/>
      <c r="H3" s="21"/>
      <c r="I3" s="21"/>
      <c r="J3" s="7"/>
      <c r="K3" s="7"/>
      <c r="L3" s="7"/>
      <c r="M3" s="7"/>
      <c r="N3" s="29"/>
      <c r="O3" s="7"/>
      <c r="P3" s="7"/>
      <c r="Q3" s="19"/>
    </row>
    <row r="4" spans="1:17" ht="15">
      <c r="A4" s="1" t="s">
        <v>3</v>
      </c>
      <c r="B4" s="9" t="s">
        <v>78</v>
      </c>
      <c r="C4" s="22"/>
      <c r="D4" s="22"/>
      <c r="E4" s="22"/>
      <c r="F4" s="22"/>
      <c r="G4" s="22"/>
      <c r="H4" s="22"/>
      <c r="I4" s="22"/>
      <c r="J4" s="10"/>
      <c r="K4" s="10"/>
      <c r="L4" s="10"/>
      <c r="M4" s="10"/>
      <c r="N4" s="30"/>
      <c r="O4" s="10"/>
      <c r="P4" s="10"/>
      <c r="Q4" s="11"/>
    </row>
    <row r="5" spans="1:17" ht="15">
      <c r="A5" s="5" t="s">
        <v>4</v>
      </c>
      <c r="B5" s="12" t="s">
        <v>17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9"/>
      <c r="O5" s="7"/>
      <c r="P5" s="7"/>
      <c r="Q5" s="8"/>
    </row>
    <row r="6" spans="1:17" ht="15">
      <c r="A6" s="1" t="s">
        <v>5</v>
      </c>
      <c r="B6" s="12" t="s">
        <v>21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0"/>
      <c r="O6" s="10"/>
      <c r="P6" s="10"/>
      <c r="Q6" s="11"/>
    </row>
    <row r="7" spans="1:17" ht="15">
      <c r="A7" s="5" t="s">
        <v>6</v>
      </c>
      <c r="B7" s="6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29"/>
      <c r="O7" s="7"/>
      <c r="P7" s="7"/>
      <c r="Q7" s="8"/>
    </row>
    <row r="8" spans="1:17" ht="15">
      <c r="A8" s="1" t="s">
        <v>7</v>
      </c>
      <c r="B8" s="12" t="s">
        <v>75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0"/>
      <c r="O8" s="10"/>
      <c r="P8" s="10"/>
      <c r="Q8" s="11"/>
    </row>
    <row r="9" spans="1:17" ht="15">
      <c r="A9" s="5" t="s">
        <v>8</v>
      </c>
      <c r="B9" s="13">
        <v>0</v>
      </c>
      <c r="C9" s="23"/>
      <c r="D9" s="23"/>
      <c r="E9" s="23"/>
      <c r="F9" s="23"/>
      <c r="G9" s="23"/>
      <c r="H9" s="23"/>
      <c r="I9" s="23"/>
      <c r="J9" s="7"/>
      <c r="K9" s="7"/>
      <c r="L9" s="7"/>
      <c r="M9" s="7"/>
      <c r="N9" s="29"/>
      <c r="O9" s="7"/>
      <c r="P9" s="7"/>
      <c r="Q9" s="8"/>
    </row>
    <row r="10" spans="1:17" ht="15">
      <c r="A10" s="1" t="s">
        <v>9</v>
      </c>
      <c r="B10" s="14"/>
      <c r="C10" s="24"/>
      <c r="D10" s="24"/>
      <c r="E10" s="24"/>
      <c r="F10" s="24"/>
      <c r="G10" s="24"/>
      <c r="H10" s="24"/>
      <c r="I10" s="24"/>
      <c r="J10" s="10"/>
      <c r="K10" s="10"/>
      <c r="L10" s="10"/>
      <c r="M10" s="10"/>
      <c r="N10" s="30"/>
      <c r="O10" s="10"/>
      <c r="P10" s="10"/>
      <c r="Q10" s="11"/>
    </row>
    <row r="11" spans="1:17" ht="15">
      <c r="A11" s="5" t="s">
        <v>10</v>
      </c>
      <c r="B11" s="14" t="s">
        <v>14</v>
      </c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29"/>
      <c r="O11" s="7"/>
      <c r="P11" s="7"/>
      <c r="Q11" s="8"/>
    </row>
    <row r="12" spans="1:17" ht="15.75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1"/>
      <c r="O12" s="17"/>
      <c r="P12" s="17"/>
      <c r="Q12" s="18"/>
    </row>
    <row r="13" ht="13.5" thickBot="1"/>
    <row r="14" spans="1:14" ht="15.75">
      <c r="A14" s="34" t="s">
        <v>15</v>
      </c>
      <c r="B14" s="35" t="s">
        <v>12</v>
      </c>
      <c r="C14" s="34" t="s">
        <v>27</v>
      </c>
      <c r="D14" s="34" t="s">
        <v>28</v>
      </c>
      <c r="E14" s="34" t="s">
        <v>29</v>
      </c>
      <c r="F14" s="34" t="s">
        <v>30</v>
      </c>
      <c r="G14" s="34" t="s">
        <v>31</v>
      </c>
      <c r="H14" s="34" t="s">
        <v>32</v>
      </c>
      <c r="I14" s="34" t="s">
        <v>33</v>
      </c>
      <c r="J14" s="34" t="s">
        <v>34</v>
      </c>
      <c r="K14" s="34" t="s">
        <v>16</v>
      </c>
      <c r="L14" s="52" t="s">
        <v>101</v>
      </c>
      <c r="M14" s="25" t="s">
        <v>102</v>
      </c>
      <c r="N14" s="34" t="s">
        <v>103</v>
      </c>
    </row>
    <row r="15" spans="1:18" s="33" customFormat="1" ht="15.75">
      <c r="A15" s="36" t="s">
        <v>50</v>
      </c>
      <c r="B15" s="37" t="s">
        <v>24</v>
      </c>
      <c r="C15" s="37">
        <v>17</v>
      </c>
      <c r="D15" s="37">
        <v>3</v>
      </c>
      <c r="E15" s="37"/>
      <c r="F15" s="37"/>
      <c r="G15" s="37"/>
      <c r="H15" s="37"/>
      <c r="I15" s="37"/>
      <c r="J15" s="38">
        <f aca="true" t="shared" si="0" ref="J15:J20">10*C15+9*D15+8*E15+7*F15+6*G15+5*H15+0*I15-0.001*N15</f>
        <v>197</v>
      </c>
      <c r="K15" s="39">
        <f>(RANK(J15,$J$15:$J$41))</f>
        <v>1</v>
      </c>
      <c r="L15" s="40"/>
      <c r="M15" s="42" t="b">
        <f>OR(SUM(C15:I15)=20)</f>
        <v>1</v>
      </c>
      <c r="N15" s="41"/>
      <c r="O15"/>
      <c r="P15"/>
      <c r="Q15"/>
      <c r="R15"/>
    </row>
    <row r="16" spans="1:15" ht="15.75">
      <c r="A16" s="36" t="s">
        <v>46</v>
      </c>
      <c r="B16" s="37" t="s">
        <v>36</v>
      </c>
      <c r="C16" s="37">
        <v>16</v>
      </c>
      <c r="D16" s="37">
        <v>4</v>
      </c>
      <c r="E16" s="37"/>
      <c r="F16" s="37"/>
      <c r="G16" s="37"/>
      <c r="H16" s="37"/>
      <c r="I16" s="37"/>
      <c r="J16" s="38">
        <f t="shared" si="0"/>
        <v>196</v>
      </c>
      <c r="K16" s="39">
        <f>(RANK(J16,$J$15:$J$41))</f>
        <v>2</v>
      </c>
      <c r="L16" s="40"/>
      <c r="M16" s="42" t="b">
        <f>OR(SUM(C16:I16)=20)</f>
        <v>1</v>
      </c>
      <c r="N16" s="41"/>
      <c r="O16" s="47"/>
    </row>
    <row r="17" spans="1:14" ht="15.75">
      <c r="A17" s="36" t="s">
        <v>61</v>
      </c>
      <c r="B17" s="37" t="s">
        <v>41</v>
      </c>
      <c r="C17" s="37">
        <v>14</v>
      </c>
      <c r="D17" s="37">
        <v>5</v>
      </c>
      <c r="E17" s="37">
        <v>1</v>
      </c>
      <c r="F17" s="37"/>
      <c r="G17" s="37"/>
      <c r="H17" s="37"/>
      <c r="I17" s="37"/>
      <c r="J17" s="38">
        <f t="shared" si="0"/>
        <v>193</v>
      </c>
      <c r="K17" s="39">
        <f>(RANK(J17,$J$15:$J$41))</f>
        <v>3</v>
      </c>
      <c r="L17" s="40"/>
      <c r="M17" s="42" t="b">
        <f>OR(SUM(C17:I17)=20)</f>
        <v>1</v>
      </c>
      <c r="N17" s="41"/>
    </row>
    <row r="18" spans="1:14" ht="15.75">
      <c r="A18" s="36" t="s">
        <v>18</v>
      </c>
      <c r="B18" s="37" t="s">
        <v>24</v>
      </c>
      <c r="C18" s="37">
        <v>11</v>
      </c>
      <c r="D18" s="37">
        <v>8</v>
      </c>
      <c r="E18" s="37">
        <v>1</v>
      </c>
      <c r="F18" s="37"/>
      <c r="G18" s="37"/>
      <c r="H18" s="37"/>
      <c r="I18" s="37"/>
      <c r="J18" s="38">
        <f t="shared" si="0"/>
        <v>190</v>
      </c>
      <c r="K18" s="39">
        <f>(RANK(J18,$J$15:$J$41))</f>
        <v>4</v>
      </c>
      <c r="L18" s="40"/>
      <c r="M18" s="42" t="b">
        <f>OR(SUM(C18:I18)=20)</f>
        <v>1</v>
      </c>
      <c r="N18" s="41"/>
    </row>
    <row r="19" spans="1:14" ht="15.75">
      <c r="A19" s="36" t="s">
        <v>53</v>
      </c>
      <c r="B19" s="37" t="s">
        <v>45</v>
      </c>
      <c r="C19" s="37">
        <v>9</v>
      </c>
      <c r="D19" s="37">
        <v>8</v>
      </c>
      <c r="E19" s="37">
        <v>3</v>
      </c>
      <c r="F19" s="37"/>
      <c r="G19" s="37"/>
      <c r="H19" s="37"/>
      <c r="I19" s="37"/>
      <c r="J19" s="38">
        <f t="shared" si="0"/>
        <v>186</v>
      </c>
      <c r="K19" s="39">
        <f>(RANK(J19,$J$15:$J$41))</f>
        <v>5</v>
      </c>
      <c r="L19" s="40"/>
      <c r="M19" s="42" t="b">
        <f>OR(SUM(C19:I19)=20)</f>
        <v>1</v>
      </c>
      <c r="N19" s="41"/>
    </row>
    <row r="20" spans="1:14" ht="15.75">
      <c r="A20" s="36"/>
      <c r="B20" s="37"/>
      <c r="C20" s="37"/>
      <c r="D20" s="37"/>
      <c r="E20" s="37"/>
      <c r="F20" s="37"/>
      <c r="G20" s="37"/>
      <c r="H20" s="37"/>
      <c r="I20" s="37"/>
      <c r="J20" s="38">
        <f t="shared" si="0"/>
        <v>0</v>
      </c>
      <c r="K20" s="39"/>
      <c r="L20" s="40"/>
      <c r="M20" s="42"/>
      <c r="N20" s="41"/>
    </row>
    <row r="21" spans="1:14" ht="15.75" hidden="1">
      <c r="A21" s="36" t="s">
        <v>76</v>
      </c>
      <c r="B21" s="37"/>
      <c r="C21" s="37"/>
      <c r="D21" s="37"/>
      <c r="E21" s="37"/>
      <c r="F21" s="37"/>
      <c r="G21" s="37"/>
      <c r="H21" s="37"/>
      <c r="I21" s="37"/>
      <c r="J21" s="38">
        <f>10*C21+9*D21+8*E21+7*F21+6*G21+5*H21+0*I21</f>
        <v>0</v>
      </c>
      <c r="K21" s="39">
        <f>(RANK(J21,$J$15:$J$41))</f>
        <v>6</v>
      </c>
      <c r="L21" s="40"/>
      <c r="M21" s="42" t="b">
        <f>OR(SUM(C21:I21)=20)</f>
        <v>0</v>
      </c>
      <c r="N21" s="41"/>
    </row>
    <row r="22" spans="1:14" ht="15.75" hidden="1">
      <c r="A22" s="36" t="s">
        <v>63</v>
      </c>
      <c r="B22" s="37" t="s">
        <v>64</v>
      </c>
      <c r="C22" s="37"/>
      <c r="D22" s="37"/>
      <c r="E22" s="37"/>
      <c r="F22" s="37"/>
      <c r="G22" s="37"/>
      <c r="H22" s="37"/>
      <c r="I22" s="37"/>
      <c r="J22" s="38">
        <f aca="true" t="shared" si="1" ref="J22:J39">10*C22+9*D22+8*E22+7*F22+6*G22+5*H22+0*I22</f>
        <v>0</v>
      </c>
      <c r="K22" s="39">
        <f aca="true" t="shared" si="2" ref="K22:K41">(RANK(J22,$J$15:$J$41))</f>
        <v>6</v>
      </c>
      <c r="L22" s="40"/>
      <c r="M22" s="42" t="b">
        <f aca="true" t="shared" si="3" ref="M22:M41">OR(SUM(C22:I22)=20)</f>
        <v>0</v>
      </c>
      <c r="N22" s="41"/>
    </row>
    <row r="23" spans="1:14" ht="15.75" hidden="1">
      <c r="A23" s="36" t="s">
        <v>66</v>
      </c>
      <c r="B23" s="37"/>
      <c r="C23" s="37"/>
      <c r="D23" s="37"/>
      <c r="E23" s="37"/>
      <c r="F23" s="37"/>
      <c r="G23" s="37"/>
      <c r="H23" s="37"/>
      <c r="I23" s="37"/>
      <c r="J23" s="38">
        <f t="shared" si="1"/>
        <v>0</v>
      </c>
      <c r="K23" s="39">
        <f t="shared" si="2"/>
        <v>6</v>
      </c>
      <c r="L23" s="40"/>
      <c r="M23" s="42" t="b">
        <f t="shared" si="3"/>
        <v>0</v>
      </c>
      <c r="N23" s="41"/>
    </row>
    <row r="24" spans="1:14" ht="15.75" hidden="1">
      <c r="A24" s="36" t="s">
        <v>37</v>
      </c>
      <c r="B24" s="37" t="s">
        <v>36</v>
      </c>
      <c r="C24" s="37"/>
      <c r="D24" s="37"/>
      <c r="E24" s="37"/>
      <c r="F24" s="37"/>
      <c r="G24" s="37"/>
      <c r="H24" s="37"/>
      <c r="I24" s="37"/>
      <c r="J24" s="38">
        <f t="shared" si="1"/>
        <v>0</v>
      </c>
      <c r="K24" s="39">
        <f t="shared" si="2"/>
        <v>6</v>
      </c>
      <c r="L24" s="40"/>
      <c r="M24" s="42" t="b">
        <f t="shared" si="3"/>
        <v>0</v>
      </c>
      <c r="N24" s="41"/>
    </row>
    <row r="25" spans="1:15" ht="15.75" hidden="1">
      <c r="A25" s="36" t="s">
        <v>44</v>
      </c>
      <c r="B25" s="37" t="s">
        <v>43</v>
      </c>
      <c r="C25" s="37"/>
      <c r="D25" s="37"/>
      <c r="E25" s="37"/>
      <c r="F25" s="37"/>
      <c r="G25" s="37"/>
      <c r="H25" s="37"/>
      <c r="I25" s="37"/>
      <c r="J25" s="38">
        <f t="shared" si="1"/>
        <v>0</v>
      </c>
      <c r="K25" s="39">
        <f t="shared" si="2"/>
        <v>6</v>
      </c>
      <c r="L25" s="40"/>
      <c r="M25" s="42" t="b">
        <f t="shared" si="3"/>
        <v>0</v>
      </c>
      <c r="N25" s="41"/>
      <c r="O25" s="47"/>
    </row>
    <row r="26" spans="1:14" ht="15.75" hidden="1">
      <c r="A26" s="36" t="s">
        <v>35</v>
      </c>
      <c r="B26" s="37" t="s">
        <v>24</v>
      </c>
      <c r="C26" s="37"/>
      <c r="D26" s="37"/>
      <c r="E26" s="37"/>
      <c r="F26" s="37"/>
      <c r="G26" s="37"/>
      <c r="H26" s="37"/>
      <c r="I26" s="37"/>
      <c r="J26" s="38">
        <f t="shared" si="1"/>
        <v>0</v>
      </c>
      <c r="K26" s="39">
        <f t="shared" si="2"/>
        <v>6</v>
      </c>
      <c r="L26" s="40"/>
      <c r="M26" s="42" t="b">
        <f t="shared" si="3"/>
        <v>0</v>
      </c>
      <c r="N26" s="41"/>
    </row>
    <row r="27" spans="1:14" ht="15.75" hidden="1">
      <c r="A27" s="36" t="s">
        <v>13</v>
      </c>
      <c r="B27" s="37" t="s">
        <v>24</v>
      </c>
      <c r="C27" s="37"/>
      <c r="D27" s="37"/>
      <c r="E27" s="37"/>
      <c r="F27" s="37"/>
      <c r="G27" s="37"/>
      <c r="H27" s="37"/>
      <c r="I27" s="37"/>
      <c r="J27" s="38">
        <f t="shared" si="1"/>
        <v>0</v>
      </c>
      <c r="K27" s="39">
        <f t="shared" si="2"/>
        <v>6</v>
      </c>
      <c r="L27" s="40"/>
      <c r="M27" s="42" t="b">
        <f t="shared" si="3"/>
        <v>0</v>
      </c>
      <c r="N27" s="41"/>
    </row>
    <row r="28" spans="1:14" ht="15.75" hidden="1">
      <c r="A28" s="36" t="s">
        <v>25</v>
      </c>
      <c r="B28" s="37" t="s">
        <v>24</v>
      </c>
      <c r="C28" s="37"/>
      <c r="D28" s="37"/>
      <c r="E28" s="37"/>
      <c r="F28" s="37"/>
      <c r="G28" s="37"/>
      <c r="H28" s="37"/>
      <c r="I28" s="37"/>
      <c r="J28" s="38">
        <f t="shared" si="1"/>
        <v>0</v>
      </c>
      <c r="K28" s="39">
        <f t="shared" si="2"/>
        <v>6</v>
      </c>
      <c r="L28" s="40"/>
      <c r="M28" s="42" t="b">
        <f t="shared" si="3"/>
        <v>0</v>
      </c>
      <c r="N28" s="41"/>
    </row>
    <row r="29" spans="1:14" ht="15.75" hidden="1">
      <c r="A29" s="36" t="s">
        <v>20</v>
      </c>
      <c r="B29" s="37" t="s">
        <v>24</v>
      </c>
      <c r="C29" s="37"/>
      <c r="D29" s="37"/>
      <c r="E29" s="37"/>
      <c r="F29" s="37"/>
      <c r="G29" s="37"/>
      <c r="H29" s="37"/>
      <c r="I29" s="37"/>
      <c r="J29" s="38">
        <f t="shared" si="1"/>
        <v>0</v>
      </c>
      <c r="K29" s="39">
        <f t="shared" si="2"/>
        <v>6</v>
      </c>
      <c r="L29" s="40"/>
      <c r="M29" s="42" t="b">
        <f t="shared" si="3"/>
        <v>0</v>
      </c>
      <c r="N29" s="41"/>
    </row>
    <row r="30" spans="1:14" ht="15.75" hidden="1">
      <c r="A30" s="36" t="s">
        <v>19</v>
      </c>
      <c r="B30" s="37" t="s">
        <v>24</v>
      </c>
      <c r="C30" s="37"/>
      <c r="D30" s="37"/>
      <c r="E30" s="37"/>
      <c r="F30" s="37"/>
      <c r="G30" s="37"/>
      <c r="H30" s="37"/>
      <c r="I30" s="37"/>
      <c r="J30" s="38">
        <f t="shared" si="1"/>
        <v>0</v>
      </c>
      <c r="K30" s="39">
        <f t="shared" si="2"/>
        <v>6</v>
      </c>
      <c r="L30" s="40"/>
      <c r="M30" s="42" t="b">
        <f t="shared" si="3"/>
        <v>0</v>
      </c>
      <c r="N30" s="41"/>
    </row>
    <row r="31" spans="1:14" ht="15.75" hidden="1">
      <c r="A31" s="36" t="s">
        <v>40</v>
      </c>
      <c r="B31" s="37" t="s">
        <v>41</v>
      </c>
      <c r="C31" s="37"/>
      <c r="D31" s="37"/>
      <c r="E31" s="37"/>
      <c r="F31" s="37"/>
      <c r="G31" s="37"/>
      <c r="H31" s="37"/>
      <c r="I31" s="37"/>
      <c r="J31" s="38">
        <f t="shared" si="1"/>
        <v>0</v>
      </c>
      <c r="K31" s="39">
        <f t="shared" si="2"/>
        <v>6</v>
      </c>
      <c r="L31" s="40"/>
      <c r="M31" s="42" t="b">
        <f t="shared" si="3"/>
        <v>0</v>
      </c>
      <c r="N31" s="41"/>
    </row>
    <row r="32" spans="1:17" ht="15.75" hidden="1">
      <c r="A32" s="36" t="s">
        <v>60</v>
      </c>
      <c r="B32" s="37" t="s">
        <v>55</v>
      </c>
      <c r="C32" s="37"/>
      <c r="D32" s="37"/>
      <c r="E32" s="37"/>
      <c r="F32" s="37"/>
      <c r="G32" s="37"/>
      <c r="H32" s="37"/>
      <c r="I32" s="37"/>
      <c r="J32" s="38">
        <f t="shared" si="1"/>
        <v>0</v>
      </c>
      <c r="K32" s="39">
        <f t="shared" si="2"/>
        <v>6</v>
      </c>
      <c r="L32" s="42"/>
      <c r="M32" s="42" t="b">
        <f t="shared" si="3"/>
        <v>0</v>
      </c>
      <c r="N32" s="43"/>
      <c r="O32" s="33"/>
      <c r="P32" s="33"/>
      <c r="Q32" s="33"/>
    </row>
    <row r="33" spans="1:14" ht="15.75" hidden="1">
      <c r="A33" s="36" t="s">
        <v>54</v>
      </c>
      <c r="B33" s="37" t="s">
        <v>51</v>
      </c>
      <c r="C33" s="37"/>
      <c r="D33" s="37"/>
      <c r="E33" s="37"/>
      <c r="F33" s="37"/>
      <c r="G33" s="37"/>
      <c r="H33" s="37"/>
      <c r="I33" s="37"/>
      <c r="J33" s="38">
        <f t="shared" si="1"/>
        <v>0</v>
      </c>
      <c r="K33" s="39">
        <f t="shared" si="2"/>
        <v>6</v>
      </c>
      <c r="L33" s="40"/>
      <c r="M33" s="42" t="b">
        <f t="shared" si="3"/>
        <v>0</v>
      </c>
      <c r="N33" s="41"/>
    </row>
    <row r="34" spans="1:18" ht="15.75" hidden="1">
      <c r="A34" s="36" t="s">
        <v>39</v>
      </c>
      <c r="B34" s="37" t="s">
        <v>38</v>
      </c>
      <c r="C34" s="37"/>
      <c r="D34" s="37"/>
      <c r="E34" s="37"/>
      <c r="F34" s="37"/>
      <c r="G34" s="37"/>
      <c r="H34" s="37"/>
      <c r="I34" s="37"/>
      <c r="J34" s="38">
        <f t="shared" si="1"/>
        <v>0</v>
      </c>
      <c r="K34" s="39">
        <f t="shared" si="2"/>
        <v>6</v>
      </c>
      <c r="L34" s="40"/>
      <c r="M34" s="42" t="b">
        <f t="shared" si="3"/>
        <v>0</v>
      </c>
      <c r="N34" s="41"/>
      <c r="P34" s="45"/>
      <c r="Q34" s="45"/>
      <c r="R34" s="46"/>
    </row>
    <row r="35" spans="1:14" ht="15.75" hidden="1">
      <c r="A35" s="36" t="s">
        <v>56</v>
      </c>
      <c r="B35" s="37" t="s">
        <v>57</v>
      </c>
      <c r="C35" s="37"/>
      <c r="D35" s="37"/>
      <c r="E35" s="37"/>
      <c r="F35" s="37"/>
      <c r="G35" s="37"/>
      <c r="H35" s="37"/>
      <c r="I35" s="37"/>
      <c r="J35" s="38">
        <f t="shared" si="1"/>
        <v>0</v>
      </c>
      <c r="K35" s="39">
        <f t="shared" si="2"/>
        <v>6</v>
      </c>
      <c r="L35" s="40"/>
      <c r="M35" s="42" t="b">
        <f t="shared" si="3"/>
        <v>0</v>
      </c>
      <c r="N35" s="41"/>
    </row>
    <row r="36" spans="1:15" ht="15.75" hidden="1">
      <c r="A36" s="36" t="s">
        <v>18</v>
      </c>
      <c r="B36" s="37" t="s">
        <v>24</v>
      </c>
      <c r="C36" s="37"/>
      <c r="D36" s="37"/>
      <c r="E36" s="37"/>
      <c r="F36" s="37"/>
      <c r="G36" s="37"/>
      <c r="H36" s="37"/>
      <c r="I36" s="37"/>
      <c r="J36" s="38">
        <f t="shared" si="1"/>
        <v>0</v>
      </c>
      <c r="K36" s="39">
        <f t="shared" si="2"/>
        <v>6</v>
      </c>
      <c r="L36" s="40"/>
      <c r="M36" s="42" t="b">
        <f t="shared" si="3"/>
        <v>0</v>
      </c>
      <c r="N36" s="41"/>
      <c r="O36" s="47"/>
    </row>
    <row r="37" spans="1:15" ht="15.75" hidden="1">
      <c r="A37" s="36" t="s">
        <v>26</v>
      </c>
      <c r="B37" s="37" t="s">
        <v>24</v>
      </c>
      <c r="C37" s="37"/>
      <c r="D37" s="37"/>
      <c r="E37" s="37"/>
      <c r="F37" s="37"/>
      <c r="G37" s="37"/>
      <c r="H37" s="37"/>
      <c r="I37" s="37"/>
      <c r="J37" s="38">
        <f t="shared" si="1"/>
        <v>0</v>
      </c>
      <c r="K37" s="39">
        <f t="shared" si="2"/>
        <v>6</v>
      </c>
      <c r="L37" s="40"/>
      <c r="M37" s="42" t="b">
        <f t="shared" si="3"/>
        <v>0</v>
      </c>
      <c r="N37" s="41"/>
      <c r="O37" s="47"/>
    </row>
    <row r="38" spans="1:14" ht="15.75" hidden="1">
      <c r="A38" s="36" t="s">
        <v>42</v>
      </c>
      <c r="B38" s="37" t="s">
        <v>43</v>
      </c>
      <c r="C38" s="37"/>
      <c r="D38" s="37"/>
      <c r="E38" s="37"/>
      <c r="F38" s="37"/>
      <c r="G38" s="37"/>
      <c r="H38" s="37"/>
      <c r="I38" s="37"/>
      <c r="J38" s="38">
        <f t="shared" si="1"/>
        <v>0</v>
      </c>
      <c r="K38" s="39">
        <f t="shared" si="2"/>
        <v>6</v>
      </c>
      <c r="L38" s="40"/>
      <c r="M38" s="42" t="b">
        <f t="shared" si="3"/>
        <v>0</v>
      </c>
      <c r="N38" s="41"/>
    </row>
    <row r="39" spans="1:15" ht="15.75" hidden="1">
      <c r="A39" s="36" t="s">
        <v>49</v>
      </c>
      <c r="B39" s="37" t="s">
        <v>36</v>
      </c>
      <c r="C39" s="37"/>
      <c r="D39" s="37"/>
      <c r="E39" s="37"/>
      <c r="F39" s="37"/>
      <c r="G39" s="37"/>
      <c r="H39" s="37"/>
      <c r="I39" s="37"/>
      <c r="J39" s="38">
        <f t="shared" si="1"/>
        <v>0</v>
      </c>
      <c r="K39" s="39">
        <f t="shared" si="2"/>
        <v>6</v>
      </c>
      <c r="L39" s="40"/>
      <c r="M39" s="42" t="b">
        <f t="shared" si="3"/>
        <v>0</v>
      </c>
      <c r="N39" s="41"/>
      <c r="O39" s="47"/>
    </row>
    <row r="40" spans="1:14" ht="15.75" hidden="1">
      <c r="A40" s="36"/>
      <c r="B40" s="37"/>
      <c r="C40" s="37"/>
      <c r="D40" s="37"/>
      <c r="E40" s="37"/>
      <c r="F40" s="37"/>
      <c r="G40" s="37"/>
      <c r="H40" s="37"/>
      <c r="I40" s="37"/>
      <c r="J40" s="38">
        <f>10.0001*C40+9.0001*D40+8.0001*E40+7*F40+6*G40+5*H40+0*I40+0.001*N40</f>
        <v>0</v>
      </c>
      <c r="K40" s="39">
        <f t="shared" si="2"/>
        <v>6</v>
      </c>
      <c r="L40" s="40"/>
      <c r="M40" s="42" t="b">
        <f t="shared" si="3"/>
        <v>0</v>
      </c>
      <c r="N40" s="41"/>
    </row>
    <row r="41" spans="1:14" ht="15.75" hidden="1">
      <c r="A41" s="36"/>
      <c r="B41" s="37"/>
      <c r="C41" s="37"/>
      <c r="D41" s="37"/>
      <c r="E41" s="37"/>
      <c r="F41" s="37"/>
      <c r="G41" s="37"/>
      <c r="H41" s="37"/>
      <c r="I41" s="37"/>
      <c r="J41" s="38">
        <f>10.0001*C41+9.0001*D41+8.0001*E41+7*F41+6*G41+5*H41+0*I41+0.001*N41</f>
        <v>0</v>
      </c>
      <c r="K41" s="39">
        <f t="shared" si="2"/>
        <v>6</v>
      </c>
      <c r="L41" s="40"/>
      <c r="M41" s="42" t="b">
        <f t="shared" si="3"/>
        <v>0</v>
      </c>
      <c r="N41" s="41"/>
    </row>
    <row r="42" spans="1:14" ht="15.75" hidden="1">
      <c r="A42" s="36"/>
      <c r="B42" s="37"/>
      <c r="C42" s="37"/>
      <c r="D42" s="37"/>
      <c r="E42" s="37"/>
      <c r="F42" s="37"/>
      <c r="G42" s="37"/>
      <c r="H42" s="37"/>
      <c r="I42" s="37"/>
      <c r="J42" s="38"/>
      <c r="K42" s="39"/>
      <c r="L42" s="40"/>
      <c r="M42" s="42"/>
      <c r="N42" s="41"/>
    </row>
    <row r="43" ht="12.75">
      <c r="J43" s="53" t="s">
        <v>105</v>
      </c>
    </row>
  </sheetData>
  <sheetProtection/>
  <mergeCells count="1">
    <mergeCell ref="A1:Q1"/>
  </mergeCells>
  <printOptions/>
  <pageMargins left="0.25" right="0.25" top="0.75" bottom="0.75" header="0.3" footer="0.3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R42"/>
  <sheetViews>
    <sheetView zoomScalePageLayoutView="0" workbookViewId="0" topLeftCell="A9">
      <selection activeCell="A15" sqref="A15"/>
    </sheetView>
  </sheetViews>
  <sheetFormatPr defaultColWidth="9.140625" defaultRowHeight="12.75"/>
  <cols>
    <col min="1" max="1" width="22.00390625" style="0" customWidth="1"/>
    <col min="2" max="2" width="21.00390625" style="0" customWidth="1"/>
    <col min="3" max="9" width="4.57421875" style="0" customWidth="1"/>
    <col min="10" max="10" width="14.421875" style="0" customWidth="1"/>
    <col min="12" max="12" width="9.140625" style="0" hidden="1" customWidth="1"/>
    <col min="13" max="13" width="11.421875" style="0" hidden="1" customWidth="1"/>
    <col min="14" max="14" width="11.421875" style="32" customWidth="1"/>
  </cols>
  <sheetData>
    <row r="1" spans="1:17" ht="27" thickBo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ht="12.75">
      <c r="A2" s="1" t="s">
        <v>1</v>
      </c>
      <c r="B2" s="2" t="s">
        <v>23</v>
      </c>
      <c r="C2" s="20"/>
      <c r="D2" s="20"/>
      <c r="E2" s="20"/>
      <c r="F2" s="20"/>
      <c r="G2" s="20"/>
      <c r="H2" s="20"/>
      <c r="I2" s="20"/>
      <c r="J2" s="3"/>
      <c r="K2" s="3"/>
      <c r="L2" s="3"/>
      <c r="M2" s="3"/>
      <c r="N2" s="28"/>
      <c r="O2" s="3"/>
      <c r="P2" s="3"/>
      <c r="Q2" s="4"/>
    </row>
    <row r="3" spans="1:17" ht="15.75">
      <c r="A3" s="5" t="s">
        <v>2</v>
      </c>
      <c r="B3" s="6" t="s">
        <v>22</v>
      </c>
      <c r="C3" s="21"/>
      <c r="D3" s="21"/>
      <c r="E3" s="21"/>
      <c r="F3" s="21"/>
      <c r="G3" s="21"/>
      <c r="H3" s="21"/>
      <c r="I3" s="21"/>
      <c r="J3" s="7"/>
      <c r="K3" s="7"/>
      <c r="L3" s="7"/>
      <c r="M3" s="7"/>
      <c r="N3" s="29"/>
      <c r="O3" s="7"/>
      <c r="P3" s="7"/>
      <c r="Q3" s="19"/>
    </row>
    <row r="4" spans="1:17" ht="15">
      <c r="A4" s="1" t="s">
        <v>3</v>
      </c>
      <c r="B4" s="9" t="s">
        <v>78</v>
      </c>
      <c r="C4" s="22"/>
      <c r="D4" s="22"/>
      <c r="E4" s="22"/>
      <c r="F4" s="22"/>
      <c r="G4" s="22"/>
      <c r="H4" s="22"/>
      <c r="I4" s="22"/>
      <c r="J4" s="10"/>
      <c r="K4" s="10"/>
      <c r="L4" s="10"/>
      <c r="M4" s="10"/>
      <c r="N4" s="30"/>
      <c r="O4" s="10"/>
      <c r="P4" s="10"/>
      <c r="Q4" s="11"/>
    </row>
    <row r="5" spans="1:17" ht="15">
      <c r="A5" s="5" t="s">
        <v>4</v>
      </c>
      <c r="B5" s="12" t="s">
        <v>17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9"/>
      <c r="O5" s="7"/>
      <c r="P5" s="7"/>
      <c r="Q5" s="8"/>
    </row>
    <row r="6" spans="1:17" ht="15">
      <c r="A6" s="1" t="s">
        <v>5</v>
      </c>
      <c r="B6" s="12" t="s">
        <v>21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0"/>
      <c r="O6" s="10"/>
      <c r="P6" s="10"/>
      <c r="Q6" s="11"/>
    </row>
    <row r="7" spans="1:17" ht="15">
      <c r="A7" s="5" t="s">
        <v>6</v>
      </c>
      <c r="B7" s="6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29"/>
      <c r="O7" s="7"/>
      <c r="P7" s="7"/>
      <c r="Q7" s="8"/>
    </row>
    <row r="8" spans="1:17" ht="15">
      <c r="A8" s="1" t="s">
        <v>7</v>
      </c>
      <c r="B8" s="12" t="s">
        <v>75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0"/>
      <c r="O8" s="10"/>
      <c r="P8" s="10"/>
      <c r="Q8" s="11"/>
    </row>
    <row r="9" spans="1:17" ht="15">
      <c r="A9" s="5" t="s">
        <v>8</v>
      </c>
      <c r="B9" s="13">
        <v>0</v>
      </c>
      <c r="C9" s="23"/>
      <c r="D9" s="23"/>
      <c r="E9" s="23"/>
      <c r="F9" s="23"/>
      <c r="G9" s="23"/>
      <c r="H9" s="23"/>
      <c r="I9" s="23"/>
      <c r="J9" s="7"/>
      <c r="K9" s="7"/>
      <c r="L9" s="7"/>
      <c r="M9" s="7"/>
      <c r="N9" s="29"/>
      <c r="O9" s="7"/>
      <c r="P9" s="7"/>
      <c r="Q9" s="8"/>
    </row>
    <row r="10" spans="1:17" ht="15">
      <c r="A10" s="1" t="s">
        <v>9</v>
      </c>
      <c r="B10" s="14"/>
      <c r="C10" s="24"/>
      <c r="D10" s="24"/>
      <c r="E10" s="24"/>
      <c r="F10" s="24"/>
      <c r="G10" s="24"/>
      <c r="H10" s="24"/>
      <c r="I10" s="24"/>
      <c r="J10" s="10"/>
      <c r="K10" s="10"/>
      <c r="L10" s="10"/>
      <c r="M10" s="10"/>
      <c r="N10" s="30"/>
      <c r="O10" s="10"/>
      <c r="P10" s="10"/>
      <c r="Q10" s="11"/>
    </row>
    <row r="11" spans="1:17" ht="15">
      <c r="A11" s="5" t="s">
        <v>10</v>
      </c>
      <c r="B11" s="14" t="s">
        <v>14</v>
      </c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29"/>
      <c r="O11" s="7"/>
      <c r="P11" s="7"/>
      <c r="Q11" s="8"/>
    </row>
    <row r="12" spans="1:17" ht="15.75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1"/>
      <c r="O12" s="17"/>
      <c r="P12" s="17"/>
      <c r="Q12" s="18"/>
    </row>
    <row r="13" ht="13.5" thickBot="1"/>
    <row r="14" spans="1:14" ht="15.75">
      <c r="A14" s="34" t="s">
        <v>15</v>
      </c>
      <c r="B14" s="35" t="s">
        <v>12</v>
      </c>
      <c r="C14" s="34" t="s">
        <v>27</v>
      </c>
      <c r="D14" s="34" t="s">
        <v>28</v>
      </c>
      <c r="E14" s="34" t="s">
        <v>29</v>
      </c>
      <c r="F14" s="34" t="s">
        <v>30</v>
      </c>
      <c r="G14" s="34" t="s">
        <v>31</v>
      </c>
      <c r="H14" s="34" t="s">
        <v>32</v>
      </c>
      <c r="I14" s="34" t="s">
        <v>33</v>
      </c>
      <c r="J14" s="34" t="s">
        <v>34</v>
      </c>
      <c r="K14" s="34" t="s">
        <v>16</v>
      </c>
      <c r="L14" s="52" t="s">
        <v>101</v>
      </c>
      <c r="M14" s="25" t="s">
        <v>102</v>
      </c>
      <c r="N14" s="34" t="s">
        <v>58</v>
      </c>
    </row>
    <row r="15" spans="1:18" s="33" customFormat="1" ht="15.75">
      <c r="A15" s="36" t="s">
        <v>13</v>
      </c>
      <c r="B15" s="37" t="s">
        <v>24</v>
      </c>
      <c r="C15" s="37">
        <v>15</v>
      </c>
      <c r="D15" s="37">
        <v>5</v>
      </c>
      <c r="E15" s="37"/>
      <c r="F15" s="37"/>
      <c r="G15" s="37"/>
      <c r="H15" s="37"/>
      <c r="I15" s="37"/>
      <c r="J15" s="38">
        <f>10*C15+9*D15+8*E15+7*F15+6*G15+5*H15+0*I15</f>
        <v>195</v>
      </c>
      <c r="K15" s="39">
        <f>(RANK(J15,$J$15:$J$41))</f>
        <v>1</v>
      </c>
      <c r="L15" s="40"/>
      <c r="M15" s="42" t="b">
        <f>OR(SUM(C15:I15)=20)</f>
        <v>1</v>
      </c>
      <c r="N15" s="41"/>
      <c r="O15" s="47"/>
      <c r="P15"/>
      <c r="Q15"/>
      <c r="R15"/>
    </row>
    <row r="16" spans="1:14" ht="15.75">
      <c r="A16" s="36" t="s">
        <v>61</v>
      </c>
      <c r="B16" s="37" t="s">
        <v>41</v>
      </c>
      <c r="C16" s="37">
        <v>14</v>
      </c>
      <c r="D16" s="37">
        <v>3</v>
      </c>
      <c r="E16" s="37">
        <v>3</v>
      </c>
      <c r="F16" s="37"/>
      <c r="G16" s="37"/>
      <c r="H16" s="37"/>
      <c r="I16" s="37"/>
      <c r="J16" s="38">
        <f>10*C16+9*D16+8*E16+7*F16+6*G16+5*H16+0*I16-0.001*N16</f>
        <v>190.999</v>
      </c>
      <c r="K16" s="39">
        <f>(RANK(J16,$J$15:$J$41))</f>
        <v>2</v>
      </c>
      <c r="L16" s="40"/>
      <c r="M16" s="42" t="b">
        <f>OR(SUM(C16:I16)=20)</f>
        <v>1</v>
      </c>
      <c r="N16" s="41">
        <v>1</v>
      </c>
    </row>
    <row r="17" spans="1:15" ht="15.75">
      <c r="A17" s="36" t="s">
        <v>18</v>
      </c>
      <c r="B17" s="37" t="s">
        <v>24</v>
      </c>
      <c r="C17" s="37">
        <v>12</v>
      </c>
      <c r="D17" s="37">
        <v>7</v>
      </c>
      <c r="E17" s="37">
        <v>1</v>
      </c>
      <c r="F17" s="37"/>
      <c r="G17" s="37"/>
      <c r="H17" s="37"/>
      <c r="I17" s="37"/>
      <c r="J17" s="38">
        <f>10*C17+9*D17+8*E17+7*F17+6*G17+5*H17+0*I17-0.001*N17</f>
        <v>190.998</v>
      </c>
      <c r="K17" s="39">
        <f>(RANK(J17,$J$15:$J$41))</f>
        <v>3</v>
      </c>
      <c r="L17" s="40"/>
      <c r="M17" s="42" t="b">
        <f>OR(SUM(C17:I17)=20)</f>
        <v>1</v>
      </c>
      <c r="N17" s="41">
        <v>2</v>
      </c>
      <c r="O17" s="47"/>
    </row>
    <row r="18" spans="1:14" ht="15.75">
      <c r="A18" s="36" t="s">
        <v>53</v>
      </c>
      <c r="B18" s="37" t="s">
        <v>45</v>
      </c>
      <c r="C18" s="37">
        <v>5</v>
      </c>
      <c r="D18" s="37">
        <v>11</v>
      </c>
      <c r="E18" s="37">
        <v>3</v>
      </c>
      <c r="F18" s="37">
        <v>1</v>
      </c>
      <c r="G18" s="37"/>
      <c r="H18" s="37"/>
      <c r="I18" s="37"/>
      <c r="J18" s="38">
        <f>10*C18+9*D18+8*E18+7*F18+6*G18+5*H18+0*I18</f>
        <v>180</v>
      </c>
      <c r="K18" s="39">
        <f>(RANK(J18,$J$15:$J$41))</f>
        <v>4</v>
      </c>
      <c r="L18" s="40"/>
      <c r="M18" s="42" t="b">
        <f>OR(SUM(C18:I18)=20)</f>
        <v>1</v>
      </c>
      <c r="N18" s="41"/>
    </row>
    <row r="19" spans="1:14" ht="15.75">
      <c r="A19" s="36" t="s">
        <v>72</v>
      </c>
      <c r="B19" s="37"/>
      <c r="C19" s="37"/>
      <c r="D19" s="37"/>
      <c r="E19" s="37">
        <v>1</v>
      </c>
      <c r="F19" s="37">
        <v>3</v>
      </c>
      <c r="G19" s="37">
        <v>1</v>
      </c>
      <c r="H19" s="37"/>
      <c r="I19" s="37"/>
      <c r="J19" s="38">
        <f>10*C19+9*D19+8*E19+7*F19+6*G19+5*H19+0*I19</f>
        <v>35</v>
      </c>
      <c r="K19" s="39">
        <f>(RANK(J19,$J$15:$J$41))</f>
        <v>5</v>
      </c>
      <c r="L19" s="40"/>
      <c r="M19" s="42" t="b">
        <f>OR(SUM(C19:I19)=20)</f>
        <v>0</v>
      </c>
      <c r="N19" s="41"/>
    </row>
    <row r="20" spans="1:14" ht="15.75">
      <c r="A20" s="36"/>
      <c r="B20" s="37"/>
      <c r="C20" s="37"/>
      <c r="D20" s="37"/>
      <c r="E20" s="37"/>
      <c r="F20" s="37"/>
      <c r="G20" s="37"/>
      <c r="H20" s="37"/>
      <c r="I20" s="37"/>
      <c r="J20" s="38"/>
      <c r="K20" s="39"/>
      <c r="L20" s="40"/>
      <c r="M20" s="42"/>
      <c r="N20" s="41"/>
    </row>
    <row r="21" spans="1:14" ht="15.75">
      <c r="A21" s="36"/>
      <c r="B21" s="37"/>
      <c r="C21" s="37"/>
      <c r="D21" s="37"/>
      <c r="E21" s="37"/>
      <c r="F21" s="37"/>
      <c r="G21" s="37"/>
      <c r="H21" s="37"/>
      <c r="I21" s="37"/>
      <c r="J21" s="38"/>
      <c r="K21" s="39"/>
      <c r="L21" s="40"/>
      <c r="M21" s="42"/>
      <c r="N21" s="41"/>
    </row>
    <row r="22" spans="1:14" ht="15.75">
      <c r="A22" s="36"/>
      <c r="B22" s="37"/>
      <c r="C22" s="37"/>
      <c r="D22" s="37"/>
      <c r="E22" s="37"/>
      <c r="F22" s="37"/>
      <c r="G22" s="37"/>
      <c r="H22" s="37"/>
      <c r="I22" s="37"/>
      <c r="J22" s="38"/>
      <c r="K22" s="39"/>
      <c r="L22" s="40"/>
      <c r="M22" s="42"/>
      <c r="N22" s="41"/>
    </row>
    <row r="23" spans="1:14" ht="15.75">
      <c r="A23" s="36"/>
      <c r="B23" s="37"/>
      <c r="C23" s="37"/>
      <c r="D23" s="37"/>
      <c r="E23" s="37"/>
      <c r="F23" s="37"/>
      <c r="G23" s="37"/>
      <c r="H23" s="37"/>
      <c r="I23" s="37"/>
      <c r="J23" s="38"/>
      <c r="K23" s="39"/>
      <c r="L23" s="40"/>
      <c r="M23" s="42"/>
      <c r="N23" s="41"/>
    </row>
    <row r="24" spans="1:14" ht="15.75">
      <c r="A24" s="36"/>
      <c r="B24" s="37"/>
      <c r="C24" s="37"/>
      <c r="D24" s="37"/>
      <c r="E24" s="37"/>
      <c r="F24" s="37"/>
      <c r="G24" s="37"/>
      <c r="H24" s="37"/>
      <c r="I24" s="37"/>
      <c r="J24" s="38"/>
      <c r="K24" s="39"/>
      <c r="L24" s="40"/>
      <c r="M24" s="42"/>
      <c r="N24" s="41"/>
    </row>
    <row r="25" spans="1:14" ht="15.75">
      <c r="A25" s="36"/>
      <c r="B25" s="37"/>
      <c r="C25" s="37"/>
      <c r="D25" s="37"/>
      <c r="E25" s="37"/>
      <c r="F25" s="37"/>
      <c r="G25" s="37"/>
      <c r="H25" s="37"/>
      <c r="I25" s="37"/>
      <c r="J25" s="38"/>
      <c r="K25" s="39"/>
      <c r="L25" s="40"/>
      <c r="M25" s="42"/>
      <c r="N25" s="41"/>
    </row>
    <row r="26" spans="1:14" ht="15.75">
      <c r="A26" s="36"/>
      <c r="B26" s="37"/>
      <c r="C26" s="37"/>
      <c r="D26" s="37"/>
      <c r="E26" s="37"/>
      <c r="F26" s="37"/>
      <c r="G26" s="37"/>
      <c r="H26" s="37"/>
      <c r="I26" s="37"/>
      <c r="J26" s="38"/>
      <c r="K26" s="39"/>
      <c r="L26" s="40"/>
      <c r="M26" s="42"/>
      <c r="N26" s="41"/>
    </row>
    <row r="27" spans="1:14" ht="15.75">
      <c r="A27" s="36"/>
      <c r="B27" s="37"/>
      <c r="C27" s="37"/>
      <c r="D27" s="37"/>
      <c r="E27" s="37"/>
      <c r="F27" s="37"/>
      <c r="G27" s="37"/>
      <c r="H27" s="37"/>
      <c r="I27" s="37"/>
      <c r="J27" s="38"/>
      <c r="K27" s="39"/>
      <c r="L27" s="40"/>
      <c r="M27" s="42"/>
      <c r="N27" s="41"/>
    </row>
    <row r="28" spans="1:15" ht="15.75">
      <c r="A28" s="36"/>
      <c r="B28" s="37"/>
      <c r="C28" s="37"/>
      <c r="D28" s="37"/>
      <c r="E28" s="37"/>
      <c r="F28" s="37"/>
      <c r="G28" s="37"/>
      <c r="H28" s="37"/>
      <c r="I28" s="37"/>
      <c r="J28" s="38"/>
      <c r="K28" s="39"/>
      <c r="L28" s="40"/>
      <c r="M28" s="42"/>
      <c r="N28" s="41"/>
      <c r="O28" s="47"/>
    </row>
    <row r="29" spans="1:14" ht="15.75">
      <c r="A29" s="36"/>
      <c r="B29" s="37"/>
      <c r="C29" s="37"/>
      <c r="D29" s="37"/>
      <c r="E29" s="37"/>
      <c r="F29" s="37"/>
      <c r="G29" s="37"/>
      <c r="H29" s="37"/>
      <c r="I29" s="37"/>
      <c r="J29" s="38"/>
      <c r="K29" s="39"/>
      <c r="L29" s="40"/>
      <c r="M29" s="42"/>
      <c r="N29" s="41"/>
    </row>
    <row r="30" spans="1:17" ht="15.75">
      <c r="A30" s="36"/>
      <c r="B30" s="37"/>
      <c r="C30" s="37"/>
      <c r="D30" s="37"/>
      <c r="E30" s="37"/>
      <c r="F30" s="37"/>
      <c r="G30" s="37"/>
      <c r="H30" s="37"/>
      <c r="I30" s="37"/>
      <c r="J30" s="38"/>
      <c r="K30" s="39"/>
      <c r="L30" s="42"/>
      <c r="M30" s="42"/>
      <c r="N30" s="43"/>
      <c r="O30" s="33"/>
      <c r="P30" s="33"/>
      <c r="Q30" s="33"/>
    </row>
    <row r="31" spans="1:14" ht="15.75">
      <c r="A31" s="36"/>
      <c r="B31" s="37"/>
      <c r="C31" s="37"/>
      <c r="D31" s="37"/>
      <c r="E31" s="37"/>
      <c r="F31" s="37"/>
      <c r="G31" s="37"/>
      <c r="H31" s="37"/>
      <c r="I31" s="37"/>
      <c r="J31" s="38"/>
      <c r="K31" s="39"/>
      <c r="L31" s="40"/>
      <c r="M31" s="42"/>
      <c r="N31" s="41"/>
    </row>
    <row r="32" spans="1:14" ht="15.75">
      <c r="A32" s="36"/>
      <c r="B32" s="37"/>
      <c r="C32" s="37"/>
      <c r="D32" s="37"/>
      <c r="E32" s="37"/>
      <c r="F32" s="37"/>
      <c r="G32" s="37"/>
      <c r="H32" s="37"/>
      <c r="I32" s="37"/>
      <c r="J32" s="38"/>
      <c r="K32" s="39"/>
      <c r="L32" s="40"/>
      <c r="M32" s="42"/>
      <c r="N32" s="41"/>
    </row>
    <row r="33" spans="1:18" ht="15.75">
      <c r="A33" s="36"/>
      <c r="B33" s="37"/>
      <c r="C33" s="37"/>
      <c r="D33" s="37"/>
      <c r="E33" s="37"/>
      <c r="F33" s="37"/>
      <c r="G33" s="37"/>
      <c r="H33" s="37"/>
      <c r="I33" s="37"/>
      <c r="J33" s="38"/>
      <c r="K33" s="39"/>
      <c r="L33" s="40"/>
      <c r="M33" s="42"/>
      <c r="N33" s="41"/>
      <c r="P33" s="45"/>
      <c r="Q33" s="45"/>
      <c r="R33" s="46"/>
    </row>
    <row r="34" spans="1:14" ht="15.75">
      <c r="A34" s="36"/>
      <c r="B34" s="37"/>
      <c r="C34" s="37"/>
      <c r="D34" s="37"/>
      <c r="E34" s="37"/>
      <c r="F34" s="37"/>
      <c r="G34" s="37"/>
      <c r="H34" s="37"/>
      <c r="I34" s="37"/>
      <c r="J34" s="38"/>
      <c r="K34" s="39"/>
      <c r="L34" s="40"/>
      <c r="M34" s="42"/>
      <c r="N34" s="41"/>
    </row>
    <row r="35" spans="1:14" ht="15.75">
      <c r="A35" s="36"/>
      <c r="B35" s="37"/>
      <c r="C35" s="37"/>
      <c r="D35" s="37"/>
      <c r="E35" s="37"/>
      <c r="F35" s="37"/>
      <c r="G35" s="37"/>
      <c r="H35" s="37"/>
      <c r="I35" s="37"/>
      <c r="J35" s="38"/>
      <c r="K35" s="39"/>
      <c r="L35" s="40"/>
      <c r="M35" s="42"/>
      <c r="N35" s="41"/>
    </row>
    <row r="36" spans="1:14" ht="15.75">
      <c r="A36" s="36"/>
      <c r="B36" s="37"/>
      <c r="C36" s="37"/>
      <c r="D36" s="37"/>
      <c r="E36" s="37"/>
      <c r="F36" s="37"/>
      <c r="G36" s="37"/>
      <c r="H36" s="37"/>
      <c r="I36" s="37"/>
      <c r="J36" s="38"/>
      <c r="K36" s="39"/>
      <c r="L36" s="40"/>
      <c r="M36" s="42"/>
      <c r="N36" s="41"/>
    </row>
    <row r="37" spans="1:14" ht="15.75">
      <c r="A37" s="36"/>
      <c r="B37" s="37"/>
      <c r="C37" s="37"/>
      <c r="D37" s="37"/>
      <c r="E37" s="37"/>
      <c r="F37" s="37"/>
      <c r="G37" s="37"/>
      <c r="H37" s="37"/>
      <c r="I37" s="37"/>
      <c r="J37" s="38"/>
      <c r="K37" s="39"/>
      <c r="L37" s="40"/>
      <c r="M37" s="42"/>
      <c r="N37" s="41"/>
    </row>
    <row r="38" spans="1:15" ht="15.75">
      <c r="A38" s="36"/>
      <c r="B38" s="37"/>
      <c r="C38" s="37"/>
      <c r="D38" s="37"/>
      <c r="E38" s="37"/>
      <c r="F38" s="37"/>
      <c r="G38" s="37"/>
      <c r="H38" s="37"/>
      <c r="I38" s="37"/>
      <c r="J38" s="38"/>
      <c r="K38" s="39"/>
      <c r="L38" s="40"/>
      <c r="M38" s="42"/>
      <c r="N38" s="41"/>
      <c r="O38" s="47"/>
    </row>
    <row r="39" spans="1:14" ht="15.75">
      <c r="A39" s="36"/>
      <c r="B39" s="37"/>
      <c r="C39" s="37"/>
      <c r="D39" s="37"/>
      <c r="E39" s="37"/>
      <c r="F39" s="37"/>
      <c r="G39" s="37"/>
      <c r="H39" s="37"/>
      <c r="I39" s="37"/>
      <c r="J39" s="38"/>
      <c r="K39" s="39"/>
      <c r="L39" s="40"/>
      <c r="M39" s="42"/>
      <c r="N39" s="41"/>
    </row>
    <row r="40" spans="1:15" ht="15.75">
      <c r="A40" s="36"/>
      <c r="B40" s="37"/>
      <c r="C40" s="37"/>
      <c r="D40" s="37"/>
      <c r="E40" s="37"/>
      <c r="F40" s="37"/>
      <c r="G40" s="37"/>
      <c r="H40" s="37"/>
      <c r="I40" s="37"/>
      <c r="J40" s="38"/>
      <c r="K40" s="39"/>
      <c r="L40" s="40"/>
      <c r="M40" s="42"/>
      <c r="N40" s="41"/>
      <c r="O40" s="47"/>
    </row>
    <row r="41" spans="1:14" ht="15.75">
      <c r="A41" s="36"/>
      <c r="B41" s="37"/>
      <c r="C41" s="37"/>
      <c r="D41" s="37"/>
      <c r="E41" s="37"/>
      <c r="F41" s="37"/>
      <c r="G41" s="37"/>
      <c r="H41" s="37"/>
      <c r="I41" s="37"/>
      <c r="J41" s="38"/>
      <c r="K41" s="39"/>
      <c r="L41" s="40"/>
      <c r="M41" s="42"/>
      <c r="N41" s="41"/>
    </row>
    <row r="42" spans="1:14" ht="15.75">
      <c r="A42" s="36"/>
      <c r="B42" s="37"/>
      <c r="C42" s="37"/>
      <c r="D42" s="37"/>
      <c r="E42" s="37"/>
      <c r="F42" s="37"/>
      <c r="G42" s="37"/>
      <c r="H42" s="37"/>
      <c r="I42" s="37"/>
      <c r="J42" s="38"/>
      <c r="K42" s="39"/>
      <c r="L42" s="40"/>
      <c r="M42" s="42"/>
      <c r="N42" s="41"/>
    </row>
  </sheetData>
  <sheetProtection/>
  <mergeCells count="1">
    <mergeCell ref="A1:Q1"/>
  </mergeCells>
  <printOptions/>
  <pageMargins left="0.25" right="0.25" top="0.75" bottom="0.75" header="0.3" footer="0.3"/>
  <pageSetup fitToHeight="1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42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22.00390625" style="0" customWidth="1"/>
    <col min="2" max="2" width="21.00390625" style="0" customWidth="1"/>
    <col min="3" max="9" width="4.57421875" style="0" customWidth="1"/>
    <col min="10" max="10" width="14.421875" style="0" customWidth="1"/>
    <col min="12" max="12" width="9.140625" style="0" hidden="1" customWidth="1"/>
    <col min="13" max="13" width="11.421875" style="0" hidden="1" customWidth="1"/>
    <col min="14" max="14" width="11.421875" style="32" customWidth="1"/>
  </cols>
  <sheetData>
    <row r="1" spans="1:17" ht="27" thickBo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ht="12.75">
      <c r="A2" s="1" t="s">
        <v>1</v>
      </c>
      <c r="B2" s="2" t="s">
        <v>23</v>
      </c>
      <c r="C2" s="20"/>
      <c r="D2" s="20"/>
      <c r="E2" s="20"/>
      <c r="F2" s="20"/>
      <c r="G2" s="20"/>
      <c r="H2" s="20"/>
      <c r="I2" s="20"/>
      <c r="J2" s="3"/>
      <c r="K2" s="3"/>
      <c r="L2" s="3"/>
      <c r="M2" s="3"/>
      <c r="N2" s="28"/>
      <c r="O2" s="3"/>
      <c r="P2" s="3"/>
      <c r="Q2" s="4"/>
    </row>
    <row r="3" spans="1:17" ht="15.75">
      <c r="A3" s="5" t="s">
        <v>2</v>
      </c>
      <c r="B3" s="6" t="s">
        <v>22</v>
      </c>
      <c r="C3" s="21"/>
      <c r="D3" s="21"/>
      <c r="E3" s="21"/>
      <c r="F3" s="21"/>
      <c r="G3" s="21"/>
      <c r="H3" s="21"/>
      <c r="I3" s="21"/>
      <c r="J3" s="7"/>
      <c r="K3" s="7"/>
      <c r="L3" s="7"/>
      <c r="M3" s="7"/>
      <c r="N3" s="29"/>
      <c r="O3" s="7"/>
      <c r="P3" s="7"/>
      <c r="Q3" s="19"/>
    </row>
    <row r="4" spans="1:17" ht="15">
      <c r="A4" s="1" t="s">
        <v>3</v>
      </c>
      <c r="B4" s="9" t="s">
        <v>95</v>
      </c>
      <c r="C4" s="22"/>
      <c r="D4" s="22"/>
      <c r="E4" s="22"/>
      <c r="F4" s="22"/>
      <c r="G4" s="22"/>
      <c r="H4" s="22"/>
      <c r="I4" s="22"/>
      <c r="J4" s="10"/>
      <c r="K4" s="10"/>
      <c r="L4" s="10"/>
      <c r="M4" s="10"/>
      <c r="N4" s="30"/>
      <c r="O4" s="10"/>
      <c r="P4" s="10"/>
      <c r="Q4" s="11"/>
    </row>
    <row r="5" spans="1:17" ht="15">
      <c r="A5" s="5" t="s">
        <v>4</v>
      </c>
      <c r="B5" s="12" t="s">
        <v>17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9"/>
      <c r="O5" s="7"/>
      <c r="P5" s="7"/>
      <c r="Q5" s="8"/>
    </row>
    <row r="6" spans="1:17" ht="15">
      <c r="A6" s="1" t="s">
        <v>5</v>
      </c>
      <c r="B6" s="12" t="s">
        <v>21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0"/>
      <c r="O6" s="10"/>
      <c r="P6" s="10"/>
      <c r="Q6" s="11"/>
    </row>
    <row r="7" spans="1:17" ht="15">
      <c r="A7" s="5" t="s">
        <v>6</v>
      </c>
      <c r="B7" s="6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29"/>
      <c r="O7" s="7"/>
      <c r="P7" s="7"/>
      <c r="Q7" s="8"/>
    </row>
    <row r="8" spans="1:17" ht="15">
      <c r="A8" s="1" t="s">
        <v>7</v>
      </c>
      <c r="B8" s="12" t="s">
        <v>75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0"/>
      <c r="O8" s="10"/>
      <c r="P8" s="10"/>
      <c r="Q8" s="11"/>
    </row>
    <row r="9" spans="1:17" ht="15">
      <c r="A9" s="5" t="s">
        <v>8</v>
      </c>
      <c r="B9" s="13">
        <v>0</v>
      </c>
      <c r="C9" s="23"/>
      <c r="D9" s="23"/>
      <c r="E9" s="23"/>
      <c r="F9" s="23"/>
      <c r="G9" s="23"/>
      <c r="H9" s="23"/>
      <c r="I9" s="23"/>
      <c r="J9" s="7"/>
      <c r="K9" s="7"/>
      <c r="L9" s="7"/>
      <c r="M9" s="7"/>
      <c r="N9" s="29"/>
      <c r="O9" s="7"/>
      <c r="P9" s="7"/>
      <c r="Q9" s="8"/>
    </row>
    <row r="10" spans="1:17" ht="15">
      <c r="A10" s="1" t="s">
        <v>9</v>
      </c>
      <c r="B10" s="14"/>
      <c r="C10" s="24"/>
      <c r="D10" s="24"/>
      <c r="E10" s="24"/>
      <c r="F10" s="24"/>
      <c r="G10" s="24"/>
      <c r="H10" s="24"/>
      <c r="I10" s="24"/>
      <c r="J10" s="10"/>
      <c r="K10" s="10"/>
      <c r="L10" s="10"/>
      <c r="M10" s="10"/>
      <c r="N10" s="30"/>
      <c r="O10" s="10"/>
      <c r="P10" s="10"/>
      <c r="Q10" s="11"/>
    </row>
    <row r="11" spans="1:17" ht="15">
      <c r="A11" s="5" t="s">
        <v>10</v>
      </c>
      <c r="B11" s="14" t="s">
        <v>106</v>
      </c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29"/>
      <c r="O11" s="7"/>
      <c r="P11" s="7"/>
      <c r="Q11" s="8"/>
    </row>
    <row r="12" spans="1:17" ht="15.75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1"/>
      <c r="O12" s="17"/>
      <c r="P12" s="17"/>
      <c r="Q12" s="18"/>
    </row>
    <row r="13" ht="13.5" thickBot="1"/>
    <row r="14" spans="1:14" ht="15.75">
      <c r="A14" s="34" t="s">
        <v>15</v>
      </c>
      <c r="B14" s="35" t="s">
        <v>12</v>
      </c>
      <c r="C14" s="34" t="s">
        <v>27</v>
      </c>
      <c r="D14" s="34" t="s">
        <v>28</v>
      </c>
      <c r="E14" s="34" t="s">
        <v>29</v>
      </c>
      <c r="F14" s="34" t="s">
        <v>30</v>
      </c>
      <c r="G14" s="34" t="s">
        <v>31</v>
      </c>
      <c r="H14" s="34" t="s">
        <v>32</v>
      </c>
      <c r="I14" s="34" t="s">
        <v>33</v>
      </c>
      <c r="J14" s="34" t="s">
        <v>34</v>
      </c>
      <c r="K14" s="34" t="s">
        <v>16</v>
      </c>
      <c r="L14" s="52" t="s">
        <v>101</v>
      </c>
      <c r="M14" s="25" t="s">
        <v>102</v>
      </c>
      <c r="N14" s="34" t="s">
        <v>58</v>
      </c>
    </row>
    <row r="15" spans="1:18" s="33" customFormat="1" ht="15.75">
      <c r="A15" s="36" t="s">
        <v>18</v>
      </c>
      <c r="B15" s="37" t="s">
        <v>24</v>
      </c>
      <c r="C15" s="37">
        <v>7</v>
      </c>
      <c r="D15" s="37">
        <v>5</v>
      </c>
      <c r="E15" s="37">
        <v>3</v>
      </c>
      <c r="F15" s="37">
        <v>3</v>
      </c>
      <c r="G15" s="37">
        <v>1</v>
      </c>
      <c r="H15" s="37"/>
      <c r="I15" s="37">
        <v>1</v>
      </c>
      <c r="J15" s="38">
        <f>10*C15+9*D15+8*E15+7*F15+6*G15+5*H15+0*I15</f>
        <v>166</v>
      </c>
      <c r="K15" s="39">
        <f>(RANK(J15,$J$15:$J$41))</f>
        <v>1</v>
      </c>
      <c r="L15" s="40"/>
      <c r="M15" s="42" t="b">
        <f>OR(SUM(C15:I15)=20)</f>
        <v>1</v>
      </c>
      <c r="N15" s="41"/>
      <c r="O15" s="47"/>
      <c r="P15"/>
      <c r="Q15"/>
      <c r="R15"/>
    </row>
    <row r="16" spans="1:14" ht="15.75">
      <c r="A16" s="36" t="s">
        <v>61</v>
      </c>
      <c r="B16" s="37" t="s">
        <v>41</v>
      </c>
      <c r="C16" s="37">
        <v>0</v>
      </c>
      <c r="D16" s="37">
        <v>3</v>
      </c>
      <c r="E16" s="37">
        <v>4</v>
      </c>
      <c r="F16" s="37">
        <v>3</v>
      </c>
      <c r="G16" s="37">
        <v>3</v>
      </c>
      <c r="H16" s="37"/>
      <c r="I16" s="37"/>
      <c r="J16" s="38">
        <f>10*C16+9*D16+8*E16+7*F16+6*G16+5*H16+0*I16</f>
        <v>98</v>
      </c>
      <c r="K16" s="39">
        <f>(RANK(J16,$J$15:$J$41))</f>
        <v>2</v>
      </c>
      <c r="L16" s="40"/>
      <c r="M16" s="42" t="b">
        <f>OR(SUM(C16:I16)=20)</f>
        <v>0</v>
      </c>
      <c r="N16" s="41"/>
    </row>
    <row r="17" spans="1:14" ht="15.75">
      <c r="A17" s="36" t="s">
        <v>53</v>
      </c>
      <c r="B17" s="37" t="s">
        <v>45</v>
      </c>
      <c r="C17" s="37">
        <v>1</v>
      </c>
      <c r="D17" s="37">
        <v>2</v>
      </c>
      <c r="E17" s="37">
        <v>3</v>
      </c>
      <c r="F17" s="37">
        <v>3</v>
      </c>
      <c r="G17" s="37">
        <v>1</v>
      </c>
      <c r="H17" s="37"/>
      <c r="I17" s="37">
        <v>10</v>
      </c>
      <c r="J17" s="38">
        <f>10*C17+9*D17+8*E17+7*F17+6*G17+5*H17+0*I17</f>
        <v>79</v>
      </c>
      <c r="K17" s="39">
        <f>(RANK(J17,$J$15:$J$41))</f>
        <v>3</v>
      </c>
      <c r="L17" s="40"/>
      <c r="M17" s="42" t="b">
        <f>OR(SUM(C17:I17)=20)</f>
        <v>1</v>
      </c>
      <c r="N17" s="41"/>
    </row>
    <row r="18" spans="1:14" ht="15.75">
      <c r="A18" s="36" t="s">
        <v>80</v>
      </c>
      <c r="B18" s="37" t="s">
        <v>45</v>
      </c>
      <c r="C18" s="37"/>
      <c r="D18" s="37"/>
      <c r="E18" s="37">
        <v>1</v>
      </c>
      <c r="F18" s="37"/>
      <c r="G18" s="37">
        <v>3</v>
      </c>
      <c r="H18" s="37">
        <v>1</v>
      </c>
      <c r="I18" s="37">
        <v>15</v>
      </c>
      <c r="J18" s="38">
        <f>10*C18+9*D18+8*E18+7*F18+6*G18+5*H18+0*I18</f>
        <v>31</v>
      </c>
      <c r="K18" s="39">
        <f>(RANK(J18,$J$15:$J$41))</f>
        <v>4</v>
      </c>
      <c r="L18" s="40"/>
      <c r="M18" s="42" t="b">
        <f>OR(SUM(C18:I18)=20)</f>
        <v>1</v>
      </c>
      <c r="N18" s="41"/>
    </row>
    <row r="19" spans="1:15" ht="15.75">
      <c r="A19" s="36"/>
      <c r="B19" s="37"/>
      <c r="C19" s="37"/>
      <c r="D19" s="37"/>
      <c r="E19" s="37"/>
      <c r="F19" s="37"/>
      <c r="G19" s="37"/>
      <c r="H19" s="37"/>
      <c r="I19" s="37"/>
      <c r="J19" s="38"/>
      <c r="K19" s="39"/>
      <c r="L19" s="40"/>
      <c r="M19" s="42"/>
      <c r="N19" s="41"/>
      <c r="O19" s="47"/>
    </row>
    <row r="20" spans="1:14" ht="15.75">
      <c r="A20" s="36"/>
      <c r="B20" s="37"/>
      <c r="C20" s="37"/>
      <c r="D20" s="37"/>
      <c r="E20" s="37"/>
      <c r="F20" s="37"/>
      <c r="G20" s="37"/>
      <c r="H20" s="37"/>
      <c r="I20" s="37"/>
      <c r="J20" s="38"/>
      <c r="K20" s="39"/>
      <c r="L20" s="40"/>
      <c r="M20" s="42"/>
      <c r="N20" s="41"/>
    </row>
    <row r="21" spans="1:14" ht="15.75">
      <c r="A21" s="36"/>
      <c r="B21" s="37"/>
      <c r="C21" s="37"/>
      <c r="D21" s="37"/>
      <c r="E21" s="37"/>
      <c r="F21" s="37"/>
      <c r="G21" s="37"/>
      <c r="H21" s="37"/>
      <c r="I21" s="37"/>
      <c r="J21" s="38"/>
      <c r="K21" s="39"/>
      <c r="L21" s="40"/>
      <c r="M21" s="42"/>
      <c r="N21" s="41"/>
    </row>
    <row r="22" spans="1:14" ht="15.75">
      <c r="A22" s="36"/>
      <c r="B22" s="37"/>
      <c r="C22" s="37"/>
      <c r="D22" s="37"/>
      <c r="E22" s="37"/>
      <c r="F22" s="37"/>
      <c r="G22" s="37"/>
      <c r="H22" s="37"/>
      <c r="I22" s="37"/>
      <c r="J22" s="38"/>
      <c r="K22" s="39"/>
      <c r="L22" s="40"/>
      <c r="M22" s="42"/>
      <c r="N22" s="41"/>
    </row>
    <row r="23" spans="1:14" ht="15.75">
      <c r="A23" s="36"/>
      <c r="B23" s="37"/>
      <c r="C23" s="37"/>
      <c r="D23" s="37"/>
      <c r="E23" s="37"/>
      <c r="F23" s="37"/>
      <c r="G23" s="37"/>
      <c r="H23" s="37"/>
      <c r="I23" s="37"/>
      <c r="J23" s="38"/>
      <c r="K23" s="39"/>
      <c r="L23" s="40"/>
      <c r="M23" s="42"/>
      <c r="N23" s="41"/>
    </row>
    <row r="24" spans="1:14" ht="15.75">
      <c r="A24" s="36"/>
      <c r="B24" s="37"/>
      <c r="C24" s="37"/>
      <c r="D24" s="37"/>
      <c r="E24" s="37"/>
      <c r="F24" s="37"/>
      <c r="G24" s="37"/>
      <c r="H24" s="37"/>
      <c r="I24" s="37"/>
      <c r="J24" s="38"/>
      <c r="K24" s="39"/>
      <c r="L24" s="40"/>
      <c r="M24" s="42"/>
      <c r="N24" s="41"/>
    </row>
    <row r="25" spans="1:14" ht="15.75">
      <c r="A25" s="36"/>
      <c r="B25" s="37"/>
      <c r="C25" s="37"/>
      <c r="D25" s="37"/>
      <c r="E25" s="37"/>
      <c r="F25" s="37"/>
      <c r="G25" s="37"/>
      <c r="H25" s="37"/>
      <c r="I25" s="37"/>
      <c r="J25" s="38"/>
      <c r="K25" s="39"/>
      <c r="L25" s="40"/>
      <c r="M25" s="42"/>
      <c r="N25" s="41"/>
    </row>
    <row r="26" spans="1:14" ht="15.75">
      <c r="A26" s="36"/>
      <c r="B26" s="37"/>
      <c r="C26" s="37"/>
      <c r="D26" s="37"/>
      <c r="E26" s="37"/>
      <c r="F26" s="37"/>
      <c r="G26" s="37"/>
      <c r="H26" s="37"/>
      <c r="I26" s="37"/>
      <c r="J26" s="38"/>
      <c r="K26" s="39"/>
      <c r="L26" s="40"/>
      <c r="M26" s="42"/>
      <c r="N26" s="41"/>
    </row>
    <row r="27" spans="1:14" ht="15.75">
      <c r="A27" s="36"/>
      <c r="B27" s="37"/>
      <c r="C27" s="37"/>
      <c r="D27" s="37"/>
      <c r="E27" s="37"/>
      <c r="F27" s="37"/>
      <c r="G27" s="37"/>
      <c r="H27" s="37"/>
      <c r="I27" s="37"/>
      <c r="J27" s="38"/>
      <c r="K27" s="39"/>
      <c r="L27" s="40"/>
      <c r="M27" s="42"/>
      <c r="N27" s="41"/>
    </row>
    <row r="28" spans="1:15" ht="15.75">
      <c r="A28" s="36"/>
      <c r="B28" s="37"/>
      <c r="C28" s="37"/>
      <c r="D28" s="37"/>
      <c r="E28" s="37"/>
      <c r="F28" s="37"/>
      <c r="G28" s="37"/>
      <c r="H28" s="37"/>
      <c r="I28" s="37"/>
      <c r="J28" s="38"/>
      <c r="K28" s="39"/>
      <c r="L28" s="40"/>
      <c r="M28" s="42"/>
      <c r="N28" s="41"/>
      <c r="O28" s="47"/>
    </row>
    <row r="29" spans="1:14" ht="15.75">
      <c r="A29" s="36"/>
      <c r="B29" s="37"/>
      <c r="C29" s="37"/>
      <c r="D29" s="37"/>
      <c r="E29" s="37"/>
      <c r="F29" s="37"/>
      <c r="G29" s="37"/>
      <c r="H29" s="37"/>
      <c r="I29" s="37"/>
      <c r="J29" s="38"/>
      <c r="K29" s="39"/>
      <c r="L29" s="40"/>
      <c r="M29" s="42"/>
      <c r="N29" s="41"/>
    </row>
    <row r="30" spans="1:17" ht="15.75">
      <c r="A30" s="36"/>
      <c r="B30" s="37"/>
      <c r="C30" s="37"/>
      <c r="D30" s="37"/>
      <c r="E30" s="37"/>
      <c r="F30" s="37"/>
      <c r="G30" s="37"/>
      <c r="H30" s="37"/>
      <c r="I30" s="37"/>
      <c r="J30" s="38"/>
      <c r="K30" s="39"/>
      <c r="L30" s="42"/>
      <c r="M30" s="42"/>
      <c r="N30" s="43"/>
      <c r="O30" s="33"/>
      <c r="P30" s="33"/>
      <c r="Q30" s="33"/>
    </row>
    <row r="31" spans="1:14" ht="15.75">
      <c r="A31" s="36"/>
      <c r="B31" s="37"/>
      <c r="C31" s="37"/>
      <c r="D31" s="37"/>
      <c r="E31" s="37"/>
      <c r="F31" s="37"/>
      <c r="G31" s="37"/>
      <c r="H31" s="37"/>
      <c r="I31" s="37"/>
      <c r="J31" s="38"/>
      <c r="K31" s="39"/>
      <c r="L31" s="40"/>
      <c r="M31" s="42"/>
      <c r="N31" s="41"/>
    </row>
    <row r="32" spans="1:14" ht="15.75">
      <c r="A32" s="36"/>
      <c r="B32" s="37"/>
      <c r="C32" s="37"/>
      <c r="D32" s="37"/>
      <c r="E32" s="37"/>
      <c r="F32" s="37"/>
      <c r="G32" s="37"/>
      <c r="H32" s="37"/>
      <c r="I32" s="37"/>
      <c r="J32" s="38"/>
      <c r="K32" s="39"/>
      <c r="L32" s="40"/>
      <c r="M32" s="42"/>
      <c r="N32" s="41"/>
    </row>
    <row r="33" spans="1:18" ht="15.75">
      <c r="A33" s="36"/>
      <c r="B33" s="37"/>
      <c r="C33" s="37"/>
      <c r="D33" s="37"/>
      <c r="E33" s="37"/>
      <c r="F33" s="37"/>
      <c r="G33" s="37"/>
      <c r="H33" s="37"/>
      <c r="I33" s="37"/>
      <c r="J33" s="38"/>
      <c r="K33" s="39"/>
      <c r="L33" s="40"/>
      <c r="M33" s="42"/>
      <c r="N33" s="41"/>
      <c r="P33" s="45"/>
      <c r="Q33" s="45"/>
      <c r="R33" s="46"/>
    </row>
    <row r="34" spans="1:14" ht="15.75">
      <c r="A34" s="36"/>
      <c r="B34" s="37"/>
      <c r="C34" s="37"/>
      <c r="D34" s="37"/>
      <c r="E34" s="37"/>
      <c r="F34" s="37"/>
      <c r="G34" s="37"/>
      <c r="H34" s="37"/>
      <c r="I34" s="37"/>
      <c r="J34" s="38"/>
      <c r="K34" s="39"/>
      <c r="L34" s="40"/>
      <c r="M34" s="42"/>
      <c r="N34" s="41"/>
    </row>
    <row r="35" spans="1:14" ht="15.75">
      <c r="A35" s="36"/>
      <c r="B35" s="37"/>
      <c r="C35" s="37"/>
      <c r="D35" s="37"/>
      <c r="E35" s="37"/>
      <c r="F35" s="37"/>
      <c r="G35" s="37"/>
      <c r="H35" s="37"/>
      <c r="I35" s="37"/>
      <c r="J35" s="38"/>
      <c r="K35" s="39"/>
      <c r="L35" s="40"/>
      <c r="M35" s="42"/>
      <c r="N35" s="41"/>
    </row>
    <row r="36" spans="1:14" ht="15.75">
      <c r="A36" s="36"/>
      <c r="B36" s="37"/>
      <c r="C36" s="37"/>
      <c r="D36" s="37"/>
      <c r="E36" s="37"/>
      <c r="F36" s="37"/>
      <c r="G36" s="37"/>
      <c r="H36" s="37"/>
      <c r="I36" s="37"/>
      <c r="J36" s="38"/>
      <c r="K36" s="39"/>
      <c r="L36" s="40"/>
      <c r="M36" s="42"/>
      <c r="N36" s="41"/>
    </row>
    <row r="37" spans="1:14" ht="15.75">
      <c r="A37" s="36"/>
      <c r="B37" s="37"/>
      <c r="C37" s="37"/>
      <c r="D37" s="37"/>
      <c r="E37" s="37"/>
      <c r="F37" s="37"/>
      <c r="G37" s="37"/>
      <c r="H37" s="37"/>
      <c r="I37" s="37"/>
      <c r="J37" s="38"/>
      <c r="K37" s="39"/>
      <c r="L37" s="40"/>
      <c r="M37" s="42"/>
      <c r="N37" s="41"/>
    </row>
    <row r="38" spans="1:15" ht="15.75">
      <c r="A38" s="36"/>
      <c r="B38" s="37"/>
      <c r="C38" s="37"/>
      <c r="D38" s="37"/>
      <c r="E38" s="37"/>
      <c r="F38" s="37"/>
      <c r="G38" s="37"/>
      <c r="H38" s="37"/>
      <c r="I38" s="37"/>
      <c r="J38" s="38"/>
      <c r="K38" s="39"/>
      <c r="L38" s="40"/>
      <c r="M38" s="42"/>
      <c r="N38" s="41"/>
      <c r="O38" s="47"/>
    </row>
    <row r="39" spans="1:14" ht="15.75">
      <c r="A39" s="36"/>
      <c r="B39" s="37"/>
      <c r="C39" s="37"/>
      <c r="D39" s="37"/>
      <c r="E39" s="37"/>
      <c r="F39" s="37"/>
      <c r="G39" s="37"/>
      <c r="H39" s="37"/>
      <c r="I39" s="37"/>
      <c r="J39" s="38"/>
      <c r="K39" s="39"/>
      <c r="L39" s="40"/>
      <c r="M39" s="42"/>
      <c r="N39" s="41"/>
    </row>
    <row r="40" spans="1:15" ht="15.75">
      <c r="A40" s="36"/>
      <c r="B40" s="37"/>
      <c r="C40" s="37"/>
      <c r="D40" s="37"/>
      <c r="E40" s="37"/>
      <c r="F40" s="37"/>
      <c r="G40" s="37"/>
      <c r="H40" s="37"/>
      <c r="I40" s="37"/>
      <c r="J40" s="38"/>
      <c r="K40" s="39"/>
      <c r="L40" s="40"/>
      <c r="M40" s="42"/>
      <c r="N40" s="41"/>
      <c r="O40" s="47"/>
    </row>
    <row r="41" spans="1:14" ht="15.75">
      <c r="A41" s="36"/>
      <c r="B41" s="37"/>
      <c r="C41" s="37"/>
      <c r="D41" s="37"/>
      <c r="E41" s="37"/>
      <c r="F41" s="37"/>
      <c r="G41" s="37"/>
      <c r="H41" s="37"/>
      <c r="I41" s="37"/>
      <c r="J41" s="38"/>
      <c r="K41" s="39"/>
      <c r="L41" s="40"/>
      <c r="M41" s="42"/>
      <c r="N41" s="41"/>
    </row>
    <row r="42" spans="1:14" ht="15.75">
      <c r="A42" s="36"/>
      <c r="B42" s="37"/>
      <c r="C42" s="37"/>
      <c r="D42" s="37"/>
      <c r="E42" s="37"/>
      <c r="F42" s="37"/>
      <c r="G42" s="37"/>
      <c r="H42" s="37"/>
      <c r="I42" s="37"/>
      <c r="J42" s="38"/>
      <c r="K42" s="39"/>
      <c r="L42" s="40"/>
      <c r="M42" s="42"/>
      <c r="N42" s="41"/>
    </row>
  </sheetData>
  <sheetProtection/>
  <mergeCells count="1">
    <mergeCell ref="A1:Q1"/>
  </mergeCells>
  <printOptions/>
  <pageMargins left="0.25" right="0.25" top="0.75" bottom="0.75" header="0.3" footer="0.3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</dc:creator>
  <cp:keywords/>
  <dc:description/>
  <cp:lastModifiedBy>Jan</cp:lastModifiedBy>
  <cp:lastPrinted>2018-03-10T12:21:16Z</cp:lastPrinted>
  <dcterms:created xsi:type="dcterms:W3CDTF">2010-03-13T17:31:04Z</dcterms:created>
  <dcterms:modified xsi:type="dcterms:W3CDTF">2018-03-11T08:15:03Z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