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- OMEGA\2024\Puška_2024-07-20\"/>
    </mc:Choice>
  </mc:AlternateContent>
  <xr:revisionPtr revIDLastSave="0" documentId="13_ncr:1_{CFC7D078-59ED-49EC-8D13-E92C906E8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lubovka puška " sheetId="1" r:id="rId1"/>
  </sheets>
  <definedNames>
    <definedName name="_xlnm._FilterDatabase" localSheetId="0" hidden="1">'Klubovka puška '!$A$15:$AD$15</definedName>
  </definedNames>
  <calcPr calcId="181029"/>
</workbook>
</file>

<file path=xl/calcChain.xml><?xml version="1.0" encoding="utf-8"?>
<calcChain xmlns="http://schemas.openxmlformats.org/spreadsheetml/2006/main">
  <c r="K18" i="1" l="1"/>
  <c r="K17" i="1"/>
  <c r="K140" i="1"/>
  <c r="S140" i="1"/>
  <c r="U140" i="1" s="1"/>
  <c r="Y140" i="1"/>
  <c r="Z140" i="1"/>
  <c r="AC140" i="1"/>
  <c r="AD140" i="1"/>
  <c r="K143" i="1"/>
  <c r="S143" i="1"/>
  <c r="U143" i="1" s="1"/>
  <c r="Y143" i="1"/>
  <c r="Z143" i="1"/>
  <c r="AC143" i="1"/>
  <c r="AD143" i="1"/>
  <c r="K134" i="1"/>
  <c r="S134" i="1"/>
  <c r="U134" i="1" s="1"/>
  <c r="Y134" i="1"/>
  <c r="Z134" i="1"/>
  <c r="AC134" i="1"/>
  <c r="AD134" i="1"/>
  <c r="K152" i="1"/>
  <c r="S152" i="1"/>
  <c r="U152" i="1" s="1"/>
  <c r="Y152" i="1"/>
  <c r="Z152" i="1"/>
  <c r="AC152" i="1"/>
  <c r="AD152" i="1"/>
  <c r="K141" i="1"/>
  <c r="S141" i="1"/>
  <c r="U141" i="1" s="1"/>
  <c r="Y141" i="1"/>
  <c r="Z141" i="1"/>
  <c r="AC141" i="1"/>
  <c r="AD141" i="1"/>
  <c r="K139" i="1"/>
  <c r="S139" i="1"/>
  <c r="U139" i="1" s="1"/>
  <c r="Y139" i="1"/>
  <c r="Z139" i="1"/>
  <c r="AC139" i="1"/>
  <c r="AD139" i="1"/>
  <c r="K142" i="1"/>
  <c r="S142" i="1"/>
  <c r="U142" i="1" s="1"/>
  <c r="Y142" i="1"/>
  <c r="Z142" i="1"/>
  <c r="AC142" i="1"/>
  <c r="AD142" i="1"/>
  <c r="K150" i="1"/>
  <c r="S150" i="1"/>
  <c r="U150" i="1" s="1"/>
  <c r="Y150" i="1"/>
  <c r="Z150" i="1"/>
  <c r="AC150" i="1"/>
  <c r="AD150" i="1"/>
  <c r="K137" i="1"/>
  <c r="S137" i="1"/>
  <c r="U137" i="1" s="1"/>
  <c r="Y137" i="1"/>
  <c r="Z137" i="1"/>
  <c r="AC137" i="1"/>
  <c r="AD137" i="1"/>
  <c r="K145" i="1"/>
  <c r="S145" i="1"/>
  <c r="U145" i="1" s="1"/>
  <c r="Y145" i="1"/>
  <c r="Z145" i="1"/>
  <c r="AC145" i="1"/>
  <c r="AD145" i="1"/>
  <c r="K148" i="1"/>
  <c r="S148" i="1"/>
  <c r="U148" i="1" s="1"/>
  <c r="Y148" i="1"/>
  <c r="Z148" i="1"/>
  <c r="AC148" i="1"/>
  <c r="AD148" i="1"/>
  <c r="K146" i="1"/>
  <c r="S146" i="1"/>
  <c r="U146" i="1" s="1"/>
  <c r="Y146" i="1"/>
  <c r="Z146" i="1"/>
  <c r="AC146" i="1"/>
  <c r="AD146" i="1"/>
  <c r="K138" i="1"/>
  <c r="S138" i="1"/>
  <c r="U138" i="1" s="1"/>
  <c r="Y138" i="1"/>
  <c r="Z138" i="1"/>
  <c r="AC138" i="1"/>
  <c r="AD138" i="1"/>
  <c r="K149" i="1"/>
  <c r="S149" i="1"/>
  <c r="U149" i="1" s="1"/>
  <c r="Y149" i="1"/>
  <c r="Z149" i="1"/>
  <c r="AC149" i="1"/>
  <c r="AD149" i="1"/>
  <c r="AC126" i="1"/>
  <c r="AD126" i="1"/>
  <c r="AC124" i="1"/>
  <c r="AD124" i="1"/>
  <c r="AC118" i="1"/>
  <c r="AD118" i="1"/>
  <c r="AC123" i="1"/>
  <c r="AD123" i="1"/>
  <c r="AC128" i="1"/>
  <c r="AD128" i="1"/>
  <c r="AC120" i="1"/>
  <c r="AD120" i="1"/>
  <c r="AC129" i="1"/>
  <c r="AD129" i="1"/>
  <c r="K124" i="1"/>
  <c r="S124" i="1"/>
  <c r="U124" i="1" s="1"/>
  <c r="K118" i="1"/>
  <c r="S118" i="1"/>
  <c r="U118" i="1" s="1"/>
  <c r="K123" i="1"/>
  <c r="S123" i="1"/>
  <c r="U123" i="1" s="1"/>
  <c r="K120" i="1"/>
  <c r="S120" i="1"/>
  <c r="U120" i="1" s="1"/>
  <c r="K93" i="1"/>
  <c r="S93" i="1"/>
  <c r="U93" i="1" s="1"/>
  <c r="V93" i="1" s="1"/>
  <c r="Y93" i="1"/>
  <c r="Z93" i="1"/>
  <c r="AC93" i="1"/>
  <c r="AD93" i="1"/>
  <c r="K88" i="1"/>
  <c r="S88" i="1"/>
  <c r="U88" i="1" s="1"/>
  <c r="Y88" i="1"/>
  <c r="Z88" i="1"/>
  <c r="AC88" i="1"/>
  <c r="AD88" i="1"/>
  <c r="K95" i="1"/>
  <c r="S95" i="1"/>
  <c r="U95" i="1" s="1"/>
  <c r="Y95" i="1"/>
  <c r="Z95" i="1"/>
  <c r="AC95" i="1"/>
  <c r="AD95" i="1"/>
  <c r="S162" i="1"/>
  <c r="U162" i="1" s="1"/>
  <c r="K162" i="1"/>
  <c r="V134" i="1" l="1"/>
  <c r="V120" i="1"/>
  <c r="V148" i="1"/>
  <c r="V123" i="1"/>
  <c r="V118" i="1"/>
  <c r="V141" i="1"/>
  <c r="V140" i="1"/>
  <c r="V124" i="1"/>
  <c r="V142" i="1"/>
  <c r="V137" i="1"/>
  <c r="V138" i="1"/>
  <c r="V88" i="1"/>
  <c r="V149" i="1"/>
  <c r="V146" i="1"/>
  <c r="V150" i="1"/>
  <c r="V152" i="1"/>
  <c r="V145" i="1"/>
  <c r="V139" i="1"/>
  <c r="V143" i="1"/>
  <c r="V95" i="1"/>
  <c r="AC121" i="1"/>
  <c r="AD121" i="1"/>
  <c r="AC122" i="1"/>
  <c r="AD122" i="1"/>
  <c r="AC119" i="1"/>
  <c r="AD119" i="1"/>
  <c r="AC136" i="1"/>
  <c r="AD136" i="1"/>
  <c r="AC151" i="1"/>
  <c r="AD151" i="1"/>
  <c r="AC147" i="1"/>
  <c r="AD147" i="1"/>
  <c r="AC144" i="1"/>
  <c r="AD144" i="1"/>
  <c r="AC135" i="1"/>
  <c r="AD135" i="1"/>
  <c r="AC161" i="1"/>
  <c r="AD161" i="1"/>
  <c r="AC160" i="1"/>
  <c r="AD160" i="1"/>
  <c r="AC158" i="1"/>
  <c r="AD158" i="1"/>
  <c r="AC159" i="1"/>
  <c r="AD159" i="1"/>
  <c r="AC162" i="1"/>
  <c r="AD162" i="1"/>
  <c r="AC157" i="1"/>
  <c r="AD157" i="1"/>
  <c r="AC17" i="1"/>
  <c r="AD17" i="1"/>
  <c r="AC27" i="1"/>
  <c r="AD27" i="1"/>
  <c r="AC34" i="1"/>
  <c r="AD34" i="1"/>
  <c r="AC25" i="1"/>
  <c r="AD25" i="1"/>
  <c r="AC23" i="1"/>
  <c r="AD23" i="1"/>
  <c r="AC31" i="1"/>
  <c r="AD31" i="1"/>
  <c r="AC21" i="1"/>
  <c r="AD21" i="1"/>
  <c r="AC22" i="1"/>
  <c r="AD22" i="1"/>
  <c r="AC20" i="1"/>
  <c r="AD20" i="1"/>
  <c r="AC33" i="1"/>
  <c r="AD33" i="1"/>
  <c r="AC18" i="1"/>
  <c r="AD18" i="1"/>
  <c r="AC28" i="1"/>
  <c r="AD28" i="1"/>
  <c r="AC24" i="1"/>
  <c r="AD24" i="1"/>
  <c r="AC30" i="1"/>
  <c r="AD30" i="1"/>
  <c r="AC36" i="1"/>
  <c r="AD36" i="1"/>
  <c r="AC16" i="1"/>
  <c r="AD16" i="1"/>
  <c r="AC29" i="1"/>
  <c r="AD29" i="1"/>
  <c r="AC35" i="1"/>
  <c r="AD35" i="1"/>
  <c r="AC32" i="1"/>
  <c r="AD32" i="1"/>
  <c r="AC26" i="1"/>
  <c r="AD26" i="1"/>
  <c r="AC19" i="1"/>
  <c r="AD19" i="1"/>
  <c r="AC86" i="1"/>
  <c r="AD86" i="1"/>
  <c r="AC79" i="1"/>
  <c r="AD79" i="1"/>
  <c r="AC84" i="1"/>
  <c r="AD84" i="1"/>
  <c r="AC87" i="1"/>
  <c r="AD87" i="1"/>
  <c r="AC92" i="1"/>
  <c r="AD92" i="1"/>
  <c r="AC89" i="1"/>
  <c r="AD89" i="1"/>
  <c r="AC85" i="1"/>
  <c r="AD85" i="1"/>
  <c r="AC78" i="1"/>
  <c r="AD78" i="1"/>
  <c r="AC91" i="1"/>
  <c r="AD91" i="1"/>
  <c r="AC74" i="1"/>
  <c r="AD74" i="1"/>
  <c r="AC90" i="1"/>
  <c r="AD90" i="1"/>
  <c r="AC81" i="1"/>
  <c r="AD81" i="1"/>
  <c r="AC83" i="1"/>
  <c r="AD83" i="1"/>
  <c r="AC75" i="1"/>
  <c r="AD75" i="1"/>
  <c r="AC76" i="1"/>
  <c r="AD76" i="1"/>
  <c r="AC77" i="1"/>
  <c r="AD77" i="1"/>
  <c r="AC80" i="1"/>
  <c r="AD80" i="1"/>
  <c r="AC82" i="1"/>
  <c r="AD82" i="1"/>
  <c r="AC112" i="1"/>
  <c r="AD112" i="1"/>
  <c r="AC102" i="1"/>
  <c r="AD102" i="1"/>
  <c r="AC103" i="1"/>
  <c r="AD103" i="1"/>
  <c r="AC109" i="1"/>
  <c r="AD109" i="1"/>
  <c r="AC104" i="1"/>
  <c r="AD104" i="1"/>
  <c r="AC100" i="1"/>
  <c r="AD100" i="1"/>
  <c r="AC105" i="1"/>
  <c r="AD105" i="1"/>
  <c r="AC107" i="1"/>
  <c r="AD107" i="1"/>
  <c r="AC110" i="1"/>
  <c r="AD110" i="1"/>
  <c r="AC106" i="1"/>
  <c r="AD106" i="1"/>
  <c r="AC99" i="1"/>
  <c r="AD99" i="1"/>
  <c r="AC101" i="1"/>
  <c r="AD101" i="1"/>
  <c r="AC111" i="1"/>
  <c r="AD111" i="1"/>
  <c r="AC108" i="1"/>
  <c r="AD108" i="1"/>
  <c r="AC114" i="1"/>
  <c r="AD114" i="1"/>
  <c r="AC125" i="1"/>
  <c r="AD125" i="1"/>
  <c r="AD127" i="1"/>
  <c r="AC127" i="1"/>
  <c r="K158" i="1" l="1"/>
  <c r="K144" i="1"/>
  <c r="S144" i="1"/>
  <c r="U144" i="1" s="1"/>
  <c r="K151" i="1"/>
  <c r="S151" i="1"/>
  <c r="U151" i="1" s="1"/>
  <c r="K125" i="1"/>
  <c r="S125" i="1"/>
  <c r="U125" i="1" s="1"/>
  <c r="K119" i="1"/>
  <c r="S119" i="1"/>
  <c r="U119" i="1" s="1"/>
  <c r="K122" i="1"/>
  <c r="S122" i="1"/>
  <c r="U122" i="1" s="1"/>
  <c r="K110" i="1"/>
  <c r="S110" i="1"/>
  <c r="U110" i="1" s="1"/>
  <c r="K104" i="1"/>
  <c r="S104" i="1"/>
  <c r="U104" i="1" s="1"/>
  <c r="K102" i="1"/>
  <c r="S102" i="1"/>
  <c r="U102" i="1" s="1"/>
  <c r="K112" i="1"/>
  <c r="S112" i="1"/>
  <c r="U112" i="1" s="1"/>
  <c r="K111" i="1"/>
  <c r="S111" i="1"/>
  <c r="U111" i="1" s="1"/>
  <c r="K106" i="1"/>
  <c r="S106" i="1"/>
  <c r="U106" i="1" s="1"/>
  <c r="K101" i="1"/>
  <c r="S101" i="1"/>
  <c r="U101" i="1" s="1"/>
  <c r="K103" i="1"/>
  <c r="S103" i="1"/>
  <c r="U103" i="1" s="1"/>
  <c r="K108" i="1"/>
  <c r="S108" i="1"/>
  <c r="U108" i="1" s="1"/>
  <c r="K109" i="1"/>
  <c r="S109" i="1"/>
  <c r="U109" i="1" s="1"/>
  <c r="K105" i="1"/>
  <c r="S105" i="1"/>
  <c r="U105" i="1" s="1"/>
  <c r="K107" i="1"/>
  <c r="S107" i="1"/>
  <c r="U107" i="1" s="1"/>
  <c r="K99" i="1"/>
  <c r="S99" i="1"/>
  <c r="U99" i="1" s="1"/>
  <c r="K23" i="1"/>
  <c r="S23" i="1"/>
  <c r="U23" i="1" s="1"/>
  <c r="K20" i="1"/>
  <c r="S20" i="1"/>
  <c r="U20" i="1" s="1"/>
  <c r="K21" i="1"/>
  <c r="S21" i="1"/>
  <c r="U21" i="1" s="1"/>
  <c r="K25" i="1"/>
  <c r="S25" i="1"/>
  <c r="U25" i="1" s="1"/>
  <c r="K26" i="1"/>
  <c r="S26" i="1"/>
  <c r="U26" i="1" s="1"/>
  <c r="K31" i="1"/>
  <c r="S31" i="1"/>
  <c r="U31" i="1" s="1"/>
  <c r="K34" i="1"/>
  <c r="S34" i="1"/>
  <c r="U34" i="1" s="1"/>
  <c r="K29" i="1"/>
  <c r="S29" i="1"/>
  <c r="U29" i="1" s="1"/>
  <c r="K22" i="1"/>
  <c r="S22" i="1"/>
  <c r="U22" i="1" s="1"/>
  <c r="K19" i="1"/>
  <c r="S19" i="1"/>
  <c r="U19" i="1" s="1"/>
  <c r="K33" i="1"/>
  <c r="S33" i="1"/>
  <c r="U33" i="1" s="1"/>
  <c r="K30" i="1"/>
  <c r="S30" i="1"/>
  <c r="U30" i="1" s="1"/>
  <c r="S18" i="1"/>
  <c r="U18" i="1" s="1"/>
  <c r="K92" i="1"/>
  <c r="S92" i="1"/>
  <c r="U92" i="1" s="1"/>
  <c r="K90" i="1"/>
  <c r="S90" i="1"/>
  <c r="U90" i="1" s="1"/>
  <c r="K87" i="1"/>
  <c r="S87" i="1"/>
  <c r="U87" i="1" s="1"/>
  <c r="K75" i="1"/>
  <c r="S75" i="1"/>
  <c r="U75" i="1" s="1"/>
  <c r="K74" i="1"/>
  <c r="S74" i="1"/>
  <c r="U74" i="1" s="1"/>
  <c r="K82" i="1"/>
  <c r="S82" i="1"/>
  <c r="U82" i="1" s="1"/>
  <c r="K83" i="1"/>
  <c r="S83" i="1"/>
  <c r="U83" i="1" s="1"/>
  <c r="K89" i="1"/>
  <c r="S89" i="1"/>
  <c r="U89" i="1" s="1"/>
  <c r="K78" i="1"/>
  <c r="S78" i="1"/>
  <c r="U78" i="1" s="1"/>
  <c r="K86" i="1"/>
  <c r="S86" i="1"/>
  <c r="U86" i="1" s="1"/>
  <c r="Y17" i="1"/>
  <c r="Z17" i="1"/>
  <c r="Y27" i="1"/>
  <c r="Z27" i="1"/>
  <c r="K24" i="1"/>
  <c r="S24" i="1"/>
  <c r="U24" i="1" s="1"/>
  <c r="Y34" i="1"/>
  <c r="Z34" i="1"/>
  <c r="Y16" i="1"/>
  <c r="Z16" i="1"/>
  <c r="Y29" i="1"/>
  <c r="Z29" i="1"/>
  <c r="Y35" i="1"/>
  <c r="Z35" i="1"/>
  <c r="Y32" i="1"/>
  <c r="Z32" i="1"/>
  <c r="Y26" i="1"/>
  <c r="Z26" i="1"/>
  <c r="Y19" i="1"/>
  <c r="Z19" i="1"/>
  <c r="K28" i="1"/>
  <c r="S28" i="1"/>
  <c r="U28" i="1" s="1"/>
  <c r="K27" i="1"/>
  <c r="S27" i="1"/>
  <c r="U27" i="1" s="1"/>
  <c r="K32" i="1"/>
  <c r="S32" i="1"/>
  <c r="U32" i="1" s="1"/>
  <c r="K36" i="1"/>
  <c r="S36" i="1"/>
  <c r="U36" i="1" s="1"/>
  <c r="K16" i="1"/>
  <c r="S16" i="1"/>
  <c r="U16" i="1" s="1"/>
  <c r="K35" i="1"/>
  <c r="S35" i="1"/>
  <c r="U35" i="1" s="1"/>
  <c r="Y38" i="1"/>
  <c r="Z38" i="1"/>
  <c r="K39" i="1"/>
  <c r="S39" i="1"/>
  <c r="U39" i="1" s="1"/>
  <c r="Y39" i="1"/>
  <c r="Z39" i="1"/>
  <c r="K40" i="1"/>
  <c r="S40" i="1"/>
  <c r="U40" i="1" s="1"/>
  <c r="Y40" i="1"/>
  <c r="Z40" i="1"/>
  <c r="K41" i="1"/>
  <c r="S41" i="1"/>
  <c r="U41" i="1" s="1"/>
  <c r="Y41" i="1"/>
  <c r="Z41" i="1"/>
  <c r="K42" i="1"/>
  <c r="S42" i="1"/>
  <c r="U42" i="1" s="1"/>
  <c r="Y42" i="1"/>
  <c r="Z42" i="1"/>
  <c r="K43" i="1"/>
  <c r="S43" i="1"/>
  <c r="U43" i="1" s="1"/>
  <c r="Y43" i="1"/>
  <c r="Z43" i="1"/>
  <c r="K44" i="1"/>
  <c r="S44" i="1"/>
  <c r="U44" i="1" s="1"/>
  <c r="Y44" i="1"/>
  <c r="Z44" i="1"/>
  <c r="K45" i="1"/>
  <c r="S45" i="1"/>
  <c r="U45" i="1" s="1"/>
  <c r="Y45" i="1"/>
  <c r="Z45" i="1"/>
  <c r="K46" i="1"/>
  <c r="S46" i="1"/>
  <c r="U46" i="1" s="1"/>
  <c r="Y46" i="1"/>
  <c r="Z46" i="1"/>
  <c r="K47" i="1"/>
  <c r="S47" i="1"/>
  <c r="U47" i="1" s="1"/>
  <c r="Y47" i="1"/>
  <c r="Z47" i="1"/>
  <c r="K48" i="1"/>
  <c r="S48" i="1"/>
  <c r="U48" i="1" s="1"/>
  <c r="Y48" i="1"/>
  <c r="Z48" i="1"/>
  <c r="K49" i="1"/>
  <c r="S49" i="1"/>
  <c r="U49" i="1" s="1"/>
  <c r="Y49" i="1"/>
  <c r="Z49" i="1"/>
  <c r="K50" i="1"/>
  <c r="S50" i="1"/>
  <c r="U50" i="1" s="1"/>
  <c r="Y50" i="1"/>
  <c r="Z50" i="1"/>
  <c r="K51" i="1"/>
  <c r="S51" i="1"/>
  <c r="U51" i="1" s="1"/>
  <c r="Y51" i="1"/>
  <c r="Z51" i="1"/>
  <c r="K52" i="1"/>
  <c r="S52" i="1"/>
  <c r="U52" i="1" s="1"/>
  <c r="Y52" i="1"/>
  <c r="Z52" i="1"/>
  <c r="K53" i="1"/>
  <c r="S53" i="1"/>
  <c r="U53" i="1" s="1"/>
  <c r="Y53" i="1"/>
  <c r="Z53" i="1"/>
  <c r="K54" i="1"/>
  <c r="S54" i="1"/>
  <c r="U54" i="1" s="1"/>
  <c r="Y54" i="1"/>
  <c r="Z54" i="1"/>
  <c r="K55" i="1"/>
  <c r="S55" i="1"/>
  <c r="U55" i="1" s="1"/>
  <c r="Y55" i="1"/>
  <c r="Z55" i="1"/>
  <c r="K56" i="1"/>
  <c r="S56" i="1"/>
  <c r="U56" i="1" s="1"/>
  <c r="Y56" i="1"/>
  <c r="Z56" i="1"/>
  <c r="K57" i="1"/>
  <c r="S57" i="1"/>
  <c r="U57" i="1" s="1"/>
  <c r="Y57" i="1"/>
  <c r="Z57" i="1"/>
  <c r="K58" i="1"/>
  <c r="S58" i="1"/>
  <c r="U58" i="1" s="1"/>
  <c r="Y58" i="1"/>
  <c r="Z58" i="1"/>
  <c r="K59" i="1"/>
  <c r="S59" i="1"/>
  <c r="U59" i="1" s="1"/>
  <c r="Y59" i="1"/>
  <c r="Z59" i="1"/>
  <c r="K60" i="1"/>
  <c r="S60" i="1"/>
  <c r="U60" i="1" s="1"/>
  <c r="Y60" i="1"/>
  <c r="Z60" i="1"/>
  <c r="K61" i="1"/>
  <c r="S61" i="1"/>
  <c r="U61" i="1" s="1"/>
  <c r="Y61" i="1"/>
  <c r="Z61" i="1"/>
  <c r="K62" i="1"/>
  <c r="S62" i="1"/>
  <c r="U62" i="1" s="1"/>
  <c r="Y62" i="1"/>
  <c r="Z62" i="1"/>
  <c r="K63" i="1"/>
  <c r="S63" i="1"/>
  <c r="U63" i="1" s="1"/>
  <c r="Y63" i="1"/>
  <c r="Z63" i="1"/>
  <c r="K64" i="1"/>
  <c r="S64" i="1"/>
  <c r="U64" i="1" s="1"/>
  <c r="Y64" i="1"/>
  <c r="Z64" i="1"/>
  <c r="K65" i="1"/>
  <c r="S65" i="1"/>
  <c r="U65" i="1" s="1"/>
  <c r="Y65" i="1"/>
  <c r="Z65" i="1"/>
  <c r="K66" i="1"/>
  <c r="S66" i="1"/>
  <c r="U66" i="1" s="1"/>
  <c r="Y66" i="1"/>
  <c r="Z66" i="1"/>
  <c r="K67" i="1"/>
  <c r="S67" i="1"/>
  <c r="U67" i="1" s="1"/>
  <c r="Y67" i="1"/>
  <c r="Z67" i="1"/>
  <c r="K68" i="1"/>
  <c r="S68" i="1"/>
  <c r="U68" i="1" s="1"/>
  <c r="Y68" i="1"/>
  <c r="Z68" i="1"/>
  <c r="K69" i="1"/>
  <c r="S69" i="1"/>
  <c r="U69" i="1" s="1"/>
  <c r="Y69" i="1"/>
  <c r="Z69" i="1"/>
  <c r="K70" i="1"/>
  <c r="S70" i="1"/>
  <c r="U70" i="1" s="1"/>
  <c r="Y70" i="1"/>
  <c r="Z70" i="1"/>
  <c r="S17" i="1"/>
  <c r="U17" i="1" s="1"/>
  <c r="Y86" i="1"/>
  <c r="Z86" i="1"/>
  <c r="Y75" i="1"/>
  <c r="Z75" i="1"/>
  <c r="K94" i="1"/>
  <c r="S94" i="1"/>
  <c r="U94" i="1" s="1"/>
  <c r="Y76" i="1"/>
  <c r="Z76" i="1"/>
  <c r="K85" i="1"/>
  <c r="S85" i="1"/>
  <c r="U85" i="1" s="1"/>
  <c r="Y77" i="1"/>
  <c r="Z77" i="1"/>
  <c r="K84" i="1"/>
  <c r="S84" i="1"/>
  <c r="U84" i="1" s="1"/>
  <c r="Y80" i="1"/>
  <c r="Z80" i="1"/>
  <c r="K81" i="1"/>
  <c r="S81" i="1"/>
  <c r="U81" i="1" s="1"/>
  <c r="Y82" i="1"/>
  <c r="Z82" i="1"/>
  <c r="K91" i="1"/>
  <c r="S91" i="1"/>
  <c r="U91" i="1" s="1"/>
  <c r="K80" i="1"/>
  <c r="S80" i="1"/>
  <c r="U80" i="1" s="1"/>
  <c r="K76" i="1"/>
  <c r="S76" i="1"/>
  <c r="U76" i="1" s="1"/>
  <c r="K77" i="1"/>
  <c r="S77" i="1"/>
  <c r="U77" i="1" s="1"/>
  <c r="Y94" i="1"/>
  <c r="Z94" i="1"/>
  <c r="K79" i="1"/>
  <c r="S79" i="1"/>
  <c r="U79" i="1" s="1"/>
  <c r="Y112" i="1"/>
  <c r="Z112" i="1"/>
  <c r="K100" i="1"/>
  <c r="S100" i="1"/>
  <c r="U100" i="1" s="1"/>
  <c r="K121" i="1"/>
  <c r="S121" i="1"/>
  <c r="U121" i="1" s="1"/>
  <c r="Y129" i="1"/>
  <c r="Z129" i="1"/>
  <c r="K126" i="1"/>
  <c r="S126" i="1"/>
  <c r="U126" i="1" s="1"/>
  <c r="Y136" i="1"/>
  <c r="Z136" i="1"/>
  <c r="Y151" i="1"/>
  <c r="Z151" i="1"/>
  <c r="Y147" i="1"/>
  <c r="Z147" i="1"/>
  <c r="Y144" i="1"/>
  <c r="Z144" i="1"/>
  <c r="Y135" i="1"/>
  <c r="Z135" i="1"/>
  <c r="K136" i="1"/>
  <c r="S136" i="1"/>
  <c r="U136" i="1" s="1"/>
  <c r="K135" i="1"/>
  <c r="S135" i="1"/>
  <c r="U135" i="1" s="1"/>
  <c r="K147" i="1"/>
  <c r="S147" i="1"/>
  <c r="U147" i="1" s="1"/>
  <c r="K157" i="1"/>
  <c r="S157" i="1"/>
  <c r="U157" i="1" s="1"/>
  <c r="K160" i="1"/>
  <c r="S160" i="1"/>
  <c r="U160" i="1" s="1"/>
  <c r="K161" i="1"/>
  <c r="S161" i="1"/>
  <c r="U161" i="1" s="1"/>
  <c r="K159" i="1"/>
  <c r="S159" i="1"/>
  <c r="U159" i="1" s="1"/>
  <c r="S158" i="1"/>
  <c r="U158" i="1" s="1"/>
  <c r="V67" i="1" l="1"/>
  <c r="V66" i="1"/>
  <c r="V57" i="1"/>
  <c r="V49" i="1"/>
  <c r="V94" i="1"/>
  <c r="V54" i="1"/>
  <c r="V119" i="1"/>
  <c r="V126" i="1"/>
  <c r="V122" i="1"/>
  <c r="V64" i="1"/>
  <c r="V62" i="1"/>
  <c r="V59" i="1"/>
  <c r="V52" i="1"/>
  <c r="V50" i="1"/>
  <c r="V47" i="1"/>
  <c r="V43" i="1"/>
  <c r="V32" i="1"/>
  <c r="V69" i="1"/>
  <c r="V30" i="1"/>
  <c r="V158" i="1"/>
  <c r="V81" i="1"/>
  <c r="V70" i="1"/>
  <c r="V68" i="1"/>
  <c r="V55" i="1"/>
  <c r="V53" i="1"/>
  <c r="V51" i="1"/>
  <c r="V121" i="1"/>
  <c r="V63" i="1"/>
  <c r="V61" i="1"/>
  <c r="V46" i="1"/>
  <c r="V28" i="1"/>
  <c r="V24" i="1"/>
  <c r="V135" i="1"/>
  <c r="V77" i="1"/>
  <c r="V80" i="1"/>
  <c r="V91" i="1"/>
  <c r="V65" i="1"/>
  <c r="V58" i="1"/>
  <c r="V56" i="1"/>
  <c r="V48" i="1"/>
  <c r="V82" i="1"/>
  <c r="V125" i="1"/>
  <c r="V151" i="1"/>
  <c r="V20" i="1"/>
  <c r="V160" i="1"/>
  <c r="V162" i="1"/>
  <c r="V100" i="1"/>
  <c r="V17" i="1"/>
  <c r="V41" i="1"/>
  <c r="V40" i="1"/>
  <c r="V39" i="1"/>
  <c r="V35" i="1"/>
  <c r="V26" i="1"/>
  <c r="V103" i="1"/>
  <c r="V104" i="1"/>
  <c r="V60" i="1"/>
  <c r="V78" i="1"/>
  <c r="V87" i="1"/>
  <c r="V107" i="1"/>
  <c r="V111" i="1"/>
  <c r="V159" i="1"/>
  <c r="V161" i="1"/>
  <c r="V157" i="1"/>
  <c r="V147" i="1"/>
  <c r="V89" i="1"/>
  <c r="V74" i="1"/>
  <c r="V90" i="1"/>
  <c r="V33" i="1"/>
  <c r="V29" i="1"/>
  <c r="V25" i="1"/>
  <c r="V23" i="1"/>
  <c r="V105" i="1"/>
  <c r="V112" i="1"/>
  <c r="V110" i="1"/>
  <c r="V45" i="1"/>
  <c r="V44" i="1"/>
  <c r="V86" i="1"/>
  <c r="V83" i="1"/>
  <c r="V75" i="1"/>
  <c r="V92" i="1"/>
  <c r="V18" i="1"/>
  <c r="V19" i="1"/>
  <c r="V22" i="1"/>
  <c r="V34" i="1"/>
  <c r="V31" i="1"/>
  <c r="V21" i="1"/>
  <c r="V109" i="1"/>
  <c r="V108" i="1"/>
  <c r="V101" i="1"/>
  <c r="V106" i="1"/>
  <c r="V102" i="1"/>
  <c r="V144" i="1"/>
  <c r="V42" i="1"/>
  <c r="V16" i="1"/>
  <c r="V36" i="1"/>
  <c r="V27" i="1"/>
  <c r="V99" i="1"/>
  <c r="V76" i="1"/>
  <c r="V84" i="1"/>
  <c r="V85" i="1"/>
  <c r="V136" i="1"/>
  <c r="V79" i="1"/>
  <c r="W136" i="1" l="1"/>
  <c r="W137" i="1"/>
  <c r="W143" i="1"/>
  <c r="W147" i="1"/>
  <c r="W151" i="1"/>
  <c r="W138" i="1"/>
  <c r="W140" i="1"/>
  <c r="W144" i="1"/>
  <c r="W148" i="1"/>
  <c r="W152" i="1"/>
  <c r="W142" i="1"/>
  <c r="W146" i="1"/>
  <c r="W139" i="1"/>
  <c r="W141" i="1"/>
  <c r="W145" i="1"/>
  <c r="W149" i="1"/>
  <c r="W135" i="1"/>
  <c r="W150" i="1"/>
  <c r="W134" i="1"/>
  <c r="W123" i="1"/>
  <c r="W124" i="1"/>
  <c r="W118" i="1"/>
  <c r="W120" i="1"/>
  <c r="W88" i="1"/>
  <c r="W93" i="1"/>
  <c r="W126" i="1"/>
  <c r="W56" i="1"/>
  <c r="W60" i="1"/>
  <c r="W86" i="1"/>
  <c r="W58" i="1"/>
  <c r="W125" i="1"/>
  <c r="W159" i="1"/>
  <c r="W119" i="1"/>
  <c r="W45" i="1"/>
  <c r="W26" i="1"/>
  <c r="W122" i="1"/>
  <c r="W32" i="1"/>
  <c r="W69" i="1"/>
  <c r="W34" i="1"/>
  <c r="W35" i="1"/>
  <c r="W160" i="1"/>
  <c r="W161" i="1"/>
  <c r="W83" i="1"/>
  <c r="W121" i="1"/>
  <c r="W74" i="1"/>
  <c r="W40" i="1"/>
  <c r="W47" i="1"/>
  <c r="W27" i="1"/>
  <c r="W52" i="1"/>
  <c r="W66" i="1"/>
  <c r="W30" i="1"/>
  <c r="W25" i="1"/>
  <c r="W24" i="1"/>
  <c r="W54" i="1"/>
  <c r="W43" i="1"/>
  <c r="W29" i="1"/>
  <c r="W62" i="1"/>
  <c r="W57" i="1"/>
  <c r="W42" i="1"/>
  <c r="W55" i="1"/>
  <c r="W39" i="1"/>
  <c r="W68" i="1"/>
  <c r="W48" i="1"/>
  <c r="W46" i="1"/>
  <c r="W50" i="1"/>
  <c r="W23" i="1"/>
  <c r="W21" i="1"/>
  <c r="W33" i="1"/>
  <c r="W18" i="1"/>
  <c r="W36" i="1"/>
  <c r="W20" i="1"/>
  <c r="W31" i="1"/>
  <c r="W22" i="1"/>
  <c r="W28" i="1"/>
  <c r="W16" i="1"/>
  <c r="W103" i="1"/>
  <c r="W106" i="1"/>
  <c r="W102" i="1"/>
  <c r="W100" i="1"/>
  <c r="W108" i="1"/>
  <c r="W104" i="1"/>
  <c r="W110" i="1"/>
  <c r="W101" i="1"/>
  <c r="W105" i="1"/>
  <c r="W109" i="1"/>
  <c r="W107" i="1"/>
  <c r="W99" i="1"/>
  <c r="W111" i="1"/>
  <c r="W78" i="1"/>
  <c r="W92" i="1"/>
  <c r="W77" i="1"/>
  <c r="W84" i="1"/>
  <c r="W85" i="1"/>
  <c r="W90" i="1"/>
  <c r="W79" i="1"/>
  <c r="W89" i="1"/>
  <c r="W87" i="1"/>
  <c r="W81" i="1"/>
  <c r="W91" i="1"/>
  <c r="W162" i="1"/>
  <c r="W157" i="1"/>
  <c r="W158" i="1"/>
  <c r="W112" i="1"/>
  <c r="W80" i="1"/>
  <c r="W75" i="1"/>
  <c r="W76" i="1"/>
  <c r="W94" i="1"/>
  <c r="W82" i="1"/>
  <c r="W67" i="1"/>
  <c r="W65" i="1"/>
  <c r="W41" i="1"/>
  <c r="W44" i="1"/>
  <c r="W53" i="1"/>
  <c r="W63" i="1"/>
  <c r="W49" i="1"/>
  <c r="W59" i="1"/>
  <c r="W51" i="1"/>
  <c r="W17" i="1"/>
  <c r="W70" i="1"/>
  <c r="W61" i="1"/>
  <c r="W19" i="1"/>
  <c r="W64" i="1"/>
</calcChain>
</file>

<file path=xl/sharedStrings.xml><?xml version="1.0" encoding="utf-8"?>
<sst xmlns="http://schemas.openxmlformats.org/spreadsheetml/2006/main" count="364" uniqueCount="94">
  <si>
    <t>V Ý S L E D K O V Á     L I S T I N A</t>
  </si>
  <si>
    <t>Název soutěže</t>
  </si>
  <si>
    <t>Pořadatel</t>
  </si>
  <si>
    <t>Termín konání</t>
  </si>
  <si>
    <t>Místo konání</t>
  </si>
  <si>
    <t>Hodnocení</t>
  </si>
  <si>
    <t>Pojistné číslo soutěže</t>
  </si>
  <si>
    <t>Disciplíny</t>
  </si>
  <si>
    <t>Protesty</t>
  </si>
  <si>
    <t>Diskvalifikace</t>
  </si>
  <si>
    <t>Hlavní rozhodčí</t>
  </si>
  <si>
    <t>Ředitel soutěže</t>
  </si>
  <si>
    <t>Organizace, klub</t>
  </si>
  <si>
    <t>CELKEM</t>
  </si>
  <si>
    <t>č.</t>
  </si>
  <si>
    <t>Jméno</t>
  </si>
  <si>
    <t>Pořadí</t>
  </si>
  <si>
    <t>Sportovní střelnice Žalany</t>
  </si>
  <si>
    <t>PDW</t>
  </si>
  <si>
    <t>Součet</t>
  </si>
  <si>
    <t>Mířená</t>
  </si>
  <si>
    <t>Rychlopalba</t>
  </si>
  <si>
    <t>Čas</t>
  </si>
  <si>
    <t>Po odečtu</t>
  </si>
  <si>
    <t>KVZ Teplice</t>
  </si>
  <si>
    <t>7,62x39 OPEN</t>
  </si>
  <si>
    <t>.223 OPEN</t>
  </si>
  <si>
    <t>ok</t>
  </si>
  <si>
    <t>.223 STANDARD</t>
  </si>
  <si>
    <t>7,62x39 STANDARD</t>
  </si>
  <si>
    <t>Opakovačky</t>
  </si>
  <si>
    <t>Součet mířené +  volné disciplíny</t>
  </si>
  <si>
    <t>ÚPu mířená 5+20 (terč 135/P vzdal. 100y), volná disc. 20 ran na čas (1x ocel. deska + terč 135/P, vzdál. 100y)</t>
  </si>
  <si>
    <t>Prepletaný Jan SČS MR-07</t>
  </si>
  <si>
    <t>Letní puška</t>
  </si>
  <si>
    <t>Kvoch Jan</t>
  </si>
  <si>
    <t>Přibyl Petr</t>
  </si>
  <si>
    <t>Charvát Ladislav</t>
  </si>
  <si>
    <t>Beran Pavel</t>
  </si>
  <si>
    <t>Punčochář Jaromír</t>
  </si>
  <si>
    <t>Jirásek Petr</t>
  </si>
  <si>
    <t>Prepletaný Jan</t>
  </si>
  <si>
    <t>Dvořák Luděk</t>
  </si>
  <si>
    <t>Novák Leoš</t>
  </si>
  <si>
    <t>Hálkov Dimitrij</t>
  </si>
  <si>
    <t>Čengery Jan</t>
  </si>
  <si>
    <t>KVZ Chomutov</t>
  </si>
  <si>
    <t>Pecka Václav</t>
  </si>
  <si>
    <t>KVZ Most</t>
  </si>
  <si>
    <t>Novotný Milan</t>
  </si>
  <si>
    <t>Příhoda Zdeněk</t>
  </si>
  <si>
    <t>Petřík Petr</t>
  </si>
  <si>
    <t>Bauer Jaroslav</t>
  </si>
  <si>
    <t>Bláha Milan</t>
  </si>
  <si>
    <t>Krejčí Matyáš</t>
  </si>
  <si>
    <t>Starosta Jan</t>
  </si>
  <si>
    <t>KVZ Děčín</t>
  </si>
  <si>
    <t>SSK Kadaň</t>
  </si>
  <si>
    <t>KVZ CKL Praha</t>
  </si>
  <si>
    <t>SSK Skalice u České Lípy</t>
  </si>
  <si>
    <t>Jirásek Miloslav</t>
  </si>
  <si>
    <t>SČS</t>
  </si>
  <si>
    <t>Krejčí Radovan</t>
  </si>
  <si>
    <t>KVZ Louny</t>
  </si>
  <si>
    <t>Míchal Jiří</t>
  </si>
  <si>
    <t>neregistrovaný</t>
  </si>
  <si>
    <t>č</t>
  </si>
  <si>
    <t>š.</t>
  </si>
  <si>
    <t>sobota, 20.7.2024</t>
  </si>
  <si>
    <t>Hrádek Martin</t>
  </si>
  <si>
    <t>Bradáč Kamil</t>
  </si>
  <si>
    <t>KVZ</t>
  </si>
  <si>
    <t>Šorer Jiří</t>
  </si>
  <si>
    <t>SSK Česká Kamenice</t>
  </si>
  <si>
    <t>Ihnát Jan</t>
  </si>
  <si>
    <t>SSK0048 Česká Kamenice</t>
  </si>
  <si>
    <t>Kuňák Martin</t>
  </si>
  <si>
    <t>ssk Skalice u č. lípy</t>
  </si>
  <si>
    <t>Chroust Martin</t>
  </si>
  <si>
    <t>Král Pavel</t>
  </si>
  <si>
    <t>Král Martin</t>
  </si>
  <si>
    <t>Králová Monika</t>
  </si>
  <si>
    <t>Grunt Jan</t>
  </si>
  <si>
    <t>KVZ Březno</t>
  </si>
  <si>
    <t>Krampera Miloš</t>
  </si>
  <si>
    <t>SSK 600</t>
  </si>
  <si>
    <t>Kvz Děčín</t>
  </si>
  <si>
    <t>Pojer Lubomír</t>
  </si>
  <si>
    <t>Jedinák Pavel</t>
  </si>
  <si>
    <t>SBTS</t>
  </si>
  <si>
    <t>Jakoubek Martin</t>
  </si>
  <si>
    <t>Fuks Marián</t>
  </si>
  <si>
    <t>AVZO Klášterec</t>
  </si>
  <si>
    <t>Zetek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</si>
</sst>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20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Bookman Old Style"/>
      <family val="1"/>
      <charset val="238"/>
    </font>
    <font>
      <sz val="10"/>
      <color rgb="FF000000"/>
      <name val="Calibri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darkGrid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5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6" xfId="0" applyFont="1" applyFill="1" applyBorder="1"/>
    <xf numFmtId="14" fontId="2" fillId="3" borderId="3" xfId="0" applyNumberFormat="1" applyFont="1" applyFill="1" applyBorder="1"/>
    <xf numFmtId="0" fontId="3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0" fillId="0" borderId="10" xfId="0" applyBorder="1"/>
    <xf numFmtId="0" fontId="0" fillId="0" borderId="11" xfId="0" applyBorder="1"/>
    <xf numFmtId="0" fontId="4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12" xfId="0" applyBorder="1"/>
    <xf numFmtId="0" fontId="0" fillId="4" borderId="0" xfId="0" applyFill="1"/>
    <xf numFmtId="0" fontId="0" fillId="0" borderId="12" xfId="0" applyBorder="1" applyAlignment="1">
      <alignment horizontal="center"/>
    </xf>
    <xf numFmtId="0" fontId="2" fillId="2" borderId="13" xfId="0" applyFont="1" applyFill="1" applyBorder="1"/>
    <xf numFmtId="0" fontId="2" fillId="3" borderId="0" xfId="0" applyFont="1" applyFill="1"/>
    <xf numFmtId="0" fontId="2" fillId="3" borderId="14" xfId="0" applyFont="1" applyFill="1" applyBorder="1" applyAlignment="1">
      <alignment horizontal="left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6" xfId="0" applyBorder="1"/>
    <xf numFmtId="0" fontId="6" fillId="0" borderId="1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2" fillId="2" borderId="1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3" borderId="3" xfId="0" applyFont="1" applyFill="1" applyBorder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2" fillId="2" borderId="32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indent="1"/>
    </xf>
    <xf numFmtId="0" fontId="10" fillId="0" borderId="0" xfId="0" applyFont="1"/>
    <xf numFmtId="0" fontId="10" fillId="0" borderId="28" xfId="0" applyFont="1" applyBorder="1"/>
    <xf numFmtId="0" fontId="11" fillId="5" borderId="21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4" borderId="0" xfId="0" applyFont="1" applyFill="1"/>
    <xf numFmtId="0" fontId="10" fillId="0" borderId="12" xfId="0" applyFont="1" applyBorder="1"/>
    <xf numFmtId="0" fontId="11" fillId="5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0" fillId="0" borderId="12" xfId="0" applyBorder="1" applyAlignment="1">
      <alignment vertical="center" indent="1"/>
    </xf>
    <xf numFmtId="0" fontId="0" fillId="0" borderId="38" xfId="0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0" fillId="0" borderId="15" xfId="0" applyBorder="1" applyAlignment="1">
      <alignment vertical="center" indent="1"/>
    </xf>
    <xf numFmtId="0" fontId="4" fillId="6" borderId="2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</cellXfs>
  <cellStyles count="1">
    <cellStyle name="Normální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4"/>
  <sheetViews>
    <sheetView tabSelected="1" zoomScale="90" zoomScaleNormal="90" workbookViewId="0">
      <pane ySplit="4" topLeftCell="A11" activePane="bottomLeft" state="frozen"/>
      <selection pane="bottomLeft" activeCell="B16" sqref="B16"/>
    </sheetView>
  </sheetViews>
  <sheetFormatPr defaultRowHeight="12.75" x14ac:dyDescent="0.2"/>
  <cols>
    <col min="1" max="1" width="6.5703125" customWidth="1"/>
    <col min="2" max="2" width="22.5703125" customWidth="1"/>
    <col min="3" max="3" width="24.7109375" customWidth="1"/>
    <col min="4" max="18" width="6.28515625" customWidth="1"/>
    <col min="19" max="19" width="9" customWidth="1"/>
    <col min="20" max="20" width="11.140625" customWidth="1"/>
    <col min="21" max="21" width="11.7109375" customWidth="1"/>
    <col min="22" max="22" width="9.5703125" customWidth="1"/>
    <col min="23" max="23" width="9.140625" style="64"/>
    <col min="24" max="24" width="18.42578125" hidden="1" customWidth="1"/>
    <col min="25" max="27" width="9.140625" hidden="1" customWidth="1"/>
    <col min="28" max="28" width="0" hidden="1" customWidth="1"/>
  </cols>
  <sheetData>
    <row r="1" spans="1:30" ht="27" thickBot="1" x14ac:dyDescent="0.4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1"/>
    </row>
    <row r="2" spans="1:30" x14ac:dyDescent="0.2">
      <c r="B2" s="22" t="s">
        <v>1</v>
      </c>
      <c r="C2" s="2" t="s">
        <v>34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5"/>
    </row>
    <row r="3" spans="1:30" ht="15" x14ac:dyDescent="0.3">
      <c r="B3" s="3" t="s">
        <v>2</v>
      </c>
      <c r="C3" s="9" t="s">
        <v>24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0"/>
    </row>
    <row r="4" spans="1:30" ht="15" x14ac:dyDescent="0.3">
      <c r="B4" s="1" t="s">
        <v>3</v>
      </c>
      <c r="C4" s="11" t="s">
        <v>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2"/>
    </row>
    <row r="5" spans="1:30" ht="15" x14ac:dyDescent="0.3">
      <c r="B5" s="3" t="s">
        <v>4</v>
      </c>
      <c r="C5" s="4" t="s">
        <v>17</v>
      </c>
      <c r="D5" s="5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10"/>
    </row>
    <row r="6" spans="1:30" ht="15" x14ac:dyDescent="0.3">
      <c r="B6" s="1" t="s">
        <v>5</v>
      </c>
      <c r="C6" s="4" t="s">
        <v>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2"/>
    </row>
    <row r="7" spans="1:30" ht="15" x14ac:dyDescent="0.3">
      <c r="B7" s="3" t="s">
        <v>6</v>
      </c>
      <c r="C7" s="9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10"/>
    </row>
    <row r="8" spans="1:30" ht="15" x14ac:dyDescent="0.3">
      <c r="B8" s="1" t="s">
        <v>7</v>
      </c>
      <c r="C8" s="53" t="s">
        <v>32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2"/>
    </row>
    <row r="9" spans="1:30" ht="15" x14ac:dyDescent="0.3">
      <c r="B9" s="3" t="s">
        <v>8</v>
      </c>
      <c r="C9" s="6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10"/>
    </row>
    <row r="10" spans="1:30" ht="15" x14ac:dyDescent="0.3">
      <c r="B10" s="1" t="s">
        <v>9</v>
      </c>
      <c r="C10" s="8"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2"/>
    </row>
    <row r="11" spans="1:30" ht="15" x14ac:dyDescent="0.3">
      <c r="B11" s="3" t="s">
        <v>10</v>
      </c>
      <c r="C11" s="8" t="s">
        <v>33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0"/>
    </row>
    <row r="12" spans="1:30" ht="15.75" thickBot="1" x14ac:dyDescent="0.35">
      <c r="B12" s="7" t="s">
        <v>11</v>
      </c>
      <c r="C12" s="24" t="s">
        <v>33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</row>
    <row r="13" spans="1:30" ht="13.5" thickBot="1" x14ac:dyDescent="0.25"/>
    <row r="14" spans="1:30" x14ac:dyDescent="0.2">
      <c r="A14" s="26"/>
      <c r="B14" s="39" t="s">
        <v>29</v>
      </c>
      <c r="C14" s="40"/>
      <c r="D14" s="83" t="s">
        <v>20</v>
      </c>
      <c r="E14" s="84"/>
      <c r="F14" s="84"/>
      <c r="G14" s="84"/>
      <c r="H14" s="84"/>
      <c r="I14" s="84"/>
      <c r="J14" s="84"/>
      <c r="K14" s="85"/>
      <c r="L14" s="86" t="s">
        <v>21</v>
      </c>
      <c r="M14" s="87"/>
      <c r="N14" s="87"/>
      <c r="O14" s="87"/>
      <c r="P14" s="87"/>
      <c r="Q14" s="87"/>
      <c r="R14" s="87"/>
      <c r="S14" s="87"/>
      <c r="T14" s="87"/>
      <c r="U14" s="88"/>
      <c r="V14" s="41"/>
      <c r="W14" s="65"/>
    </row>
    <row r="15" spans="1:30" ht="12.75" customHeight="1" thickBot="1" x14ac:dyDescent="0.25">
      <c r="A15" s="42" t="s">
        <v>14</v>
      </c>
      <c r="B15" s="42" t="s">
        <v>15</v>
      </c>
      <c r="C15" s="43" t="s">
        <v>12</v>
      </c>
      <c r="D15" s="31">
        <v>10</v>
      </c>
      <c r="E15" s="32">
        <v>9</v>
      </c>
      <c r="F15" s="32">
        <v>8</v>
      </c>
      <c r="G15" s="32">
        <v>7</v>
      </c>
      <c r="H15" s="32">
        <v>6</v>
      </c>
      <c r="I15" s="32">
        <v>5</v>
      </c>
      <c r="J15" s="32">
        <v>0</v>
      </c>
      <c r="K15" s="33" t="s">
        <v>19</v>
      </c>
      <c r="L15" s="31">
        <v>10</v>
      </c>
      <c r="M15" s="32">
        <v>9</v>
      </c>
      <c r="N15" s="32">
        <v>8</v>
      </c>
      <c r="O15" s="32">
        <v>7</v>
      </c>
      <c r="P15" s="32">
        <v>6</v>
      </c>
      <c r="Q15" s="32">
        <v>5</v>
      </c>
      <c r="R15" s="32">
        <v>0</v>
      </c>
      <c r="S15" s="32" t="s">
        <v>19</v>
      </c>
      <c r="T15" s="32" t="s">
        <v>22</v>
      </c>
      <c r="U15" s="33" t="s">
        <v>23</v>
      </c>
      <c r="V15" s="44" t="s">
        <v>13</v>
      </c>
      <c r="W15" s="66" t="s">
        <v>16</v>
      </c>
      <c r="AC15" s="61"/>
    </row>
    <row r="16" spans="1:30" ht="18.75" customHeight="1" x14ac:dyDescent="0.2">
      <c r="A16" s="62">
        <v>75</v>
      </c>
      <c r="B16" s="63" t="s">
        <v>44</v>
      </c>
      <c r="C16" s="63" t="s">
        <v>58</v>
      </c>
      <c r="D16" s="51">
        <v>4</v>
      </c>
      <c r="E16" s="47">
        <v>13</v>
      </c>
      <c r="F16" s="47">
        <v>3</v>
      </c>
      <c r="G16" s="47"/>
      <c r="H16" s="47"/>
      <c r="I16" s="47"/>
      <c r="J16" s="47"/>
      <c r="K16" s="36">
        <f t="shared" ref="K16:K36" si="0">(10*D16)+(9*E16)+(8*F16)+(7*G16)+(6*H16)+(5*I16)</f>
        <v>181</v>
      </c>
      <c r="L16" s="51">
        <v>4</v>
      </c>
      <c r="M16" s="47">
        <v>5</v>
      </c>
      <c r="N16" s="47">
        <v>9</v>
      </c>
      <c r="O16" s="47">
        <v>1</v>
      </c>
      <c r="P16" s="47"/>
      <c r="Q16" s="47"/>
      <c r="R16" s="21"/>
      <c r="S16" s="37">
        <f t="shared" ref="S16:S36" si="1">(10*L16)+(9*M16)+(8*N16)+(7*O16)+(6*P16)+(5*Q16)</f>
        <v>164</v>
      </c>
      <c r="T16" s="21">
        <v>36.85</v>
      </c>
      <c r="U16" s="36">
        <f t="shared" ref="U16:U36" si="2">IF((S16-T16)&gt;0,S16-T16,0)</f>
        <v>127.15</v>
      </c>
      <c r="V16" s="72">
        <f t="shared" ref="V16:V36" si="3">K16+U16</f>
        <v>308.14999999999998</v>
      </c>
      <c r="W16" s="73">
        <f t="shared" ref="W16:W36" si="4">(RANK(V16,$V$16:$V$70))</f>
        <v>1</v>
      </c>
      <c r="X16" t="s">
        <v>29</v>
      </c>
      <c r="Y16">
        <f>SUM(D16:J16)</f>
        <v>20</v>
      </c>
      <c r="Z16">
        <f>SUM(L16:R16)</f>
        <v>19</v>
      </c>
      <c r="AC16" s="61">
        <f t="shared" ref="AC16:AC36" si="5">SUM(D16:J16)</f>
        <v>20</v>
      </c>
      <c r="AD16">
        <f t="shared" ref="AD16:AD36" si="6">SUM(L16:R16)</f>
        <v>19</v>
      </c>
    </row>
    <row r="17" spans="1:30" ht="18.75" customHeight="1" x14ac:dyDescent="0.2">
      <c r="A17" s="62">
        <v>1</v>
      </c>
      <c r="B17" s="63" t="s">
        <v>41</v>
      </c>
      <c r="C17" s="63" t="s">
        <v>24</v>
      </c>
      <c r="D17" s="51">
        <v>3</v>
      </c>
      <c r="E17" s="47">
        <v>10</v>
      </c>
      <c r="F17" s="47">
        <v>5</v>
      </c>
      <c r="G17" s="47">
        <v>2</v>
      </c>
      <c r="H17" s="47"/>
      <c r="I17" s="47"/>
      <c r="J17" s="47"/>
      <c r="K17" s="36">
        <f t="shared" si="0"/>
        <v>174</v>
      </c>
      <c r="L17" s="51">
        <v>4</v>
      </c>
      <c r="M17" s="47">
        <v>7</v>
      </c>
      <c r="N17" s="47">
        <v>4</v>
      </c>
      <c r="O17" s="47">
        <v>3</v>
      </c>
      <c r="P17" s="47">
        <v>1</v>
      </c>
      <c r="Q17" s="47"/>
      <c r="R17" s="21"/>
      <c r="S17" s="37">
        <f t="shared" si="1"/>
        <v>162</v>
      </c>
      <c r="T17" s="21">
        <v>29.29</v>
      </c>
      <c r="U17" s="36">
        <f t="shared" si="2"/>
        <v>132.71</v>
      </c>
      <c r="V17" s="72">
        <f t="shared" si="3"/>
        <v>306.71000000000004</v>
      </c>
      <c r="W17" s="73">
        <f t="shared" si="4"/>
        <v>2</v>
      </c>
      <c r="X17" t="s">
        <v>29</v>
      </c>
      <c r="Y17">
        <f>SUM(D17:J17)</f>
        <v>20</v>
      </c>
      <c r="Z17">
        <f>SUM(L17:R17)</f>
        <v>19</v>
      </c>
      <c r="AC17" s="61">
        <f t="shared" si="5"/>
        <v>20</v>
      </c>
      <c r="AD17">
        <f t="shared" si="6"/>
        <v>19</v>
      </c>
    </row>
    <row r="18" spans="1:30" ht="18.75" customHeight="1" x14ac:dyDescent="0.2">
      <c r="A18" s="62">
        <v>59</v>
      </c>
      <c r="B18" s="63" t="s">
        <v>37</v>
      </c>
      <c r="C18" s="63" t="s">
        <v>61</v>
      </c>
      <c r="D18" s="51">
        <v>5</v>
      </c>
      <c r="E18" s="47">
        <v>11</v>
      </c>
      <c r="F18" s="47">
        <v>4</v>
      </c>
      <c r="G18" s="47"/>
      <c r="H18" s="47"/>
      <c r="I18" s="47"/>
      <c r="J18" s="47"/>
      <c r="K18" s="36">
        <f t="shared" si="0"/>
        <v>181</v>
      </c>
      <c r="L18" s="51">
        <v>3</v>
      </c>
      <c r="M18" s="47">
        <v>8</v>
      </c>
      <c r="N18" s="47">
        <v>5</v>
      </c>
      <c r="O18" s="47">
        <v>3</v>
      </c>
      <c r="P18" s="47"/>
      <c r="Q18" s="47"/>
      <c r="R18" s="21"/>
      <c r="S18" s="37">
        <f t="shared" si="1"/>
        <v>163</v>
      </c>
      <c r="T18" s="21">
        <v>44.47</v>
      </c>
      <c r="U18" s="36">
        <f t="shared" si="2"/>
        <v>118.53</v>
      </c>
      <c r="V18" s="72">
        <f t="shared" si="3"/>
        <v>299.52999999999997</v>
      </c>
      <c r="W18" s="73">
        <f t="shared" si="4"/>
        <v>3</v>
      </c>
      <c r="AC18" s="61">
        <f t="shared" si="5"/>
        <v>20</v>
      </c>
      <c r="AD18">
        <f t="shared" si="6"/>
        <v>19</v>
      </c>
    </row>
    <row r="19" spans="1:30" ht="18.75" customHeight="1" x14ac:dyDescent="0.2">
      <c r="A19" s="62">
        <v>92</v>
      </c>
      <c r="B19" s="63" t="s">
        <v>54</v>
      </c>
      <c r="C19" s="63" t="s">
        <v>65</v>
      </c>
      <c r="D19" s="51">
        <v>6</v>
      </c>
      <c r="E19" s="47">
        <v>7</v>
      </c>
      <c r="F19" s="47">
        <v>5</v>
      </c>
      <c r="G19" s="47">
        <v>1</v>
      </c>
      <c r="H19" s="47">
        <v>1</v>
      </c>
      <c r="I19" s="47"/>
      <c r="J19" s="47"/>
      <c r="K19" s="36">
        <f t="shared" si="0"/>
        <v>176</v>
      </c>
      <c r="L19" s="51">
        <v>4</v>
      </c>
      <c r="M19" s="47">
        <v>8</v>
      </c>
      <c r="N19" s="47">
        <v>4</v>
      </c>
      <c r="O19" s="47">
        <v>3</v>
      </c>
      <c r="P19" s="47"/>
      <c r="Q19" s="47"/>
      <c r="R19" s="21"/>
      <c r="S19" s="37">
        <f t="shared" si="1"/>
        <v>165</v>
      </c>
      <c r="T19" s="21">
        <v>42.6</v>
      </c>
      <c r="U19" s="36">
        <f t="shared" si="2"/>
        <v>122.4</v>
      </c>
      <c r="V19" s="72">
        <f t="shared" si="3"/>
        <v>298.39999999999998</v>
      </c>
      <c r="W19" s="73">
        <f t="shared" si="4"/>
        <v>4</v>
      </c>
      <c r="X19" t="s">
        <v>29</v>
      </c>
      <c r="Y19">
        <f>SUM(D19:J19)</f>
        <v>20</v>
      </c>
      <c r="Z19">
        <f>SUM(L19:R19)</f>
        <v>19</v>
      </c>
      <c r="AA19" t="s">
        <v>27</v>
      </c>
      <c r="AC19" s="61">
        <f t="shared" si="5"/>
        <v>20</v>
      </c>
      <c r="AD19">
        <f t="shared" si="6"/>
        <v>19</v>
      </c>
    </row>
    <row r="20" spans="1:30" ht="18.75" customHeight="1" x14ac:dyDescent="0.2">
      <c r="A20" s="62">
        <v>44</v>
      </c>
      <c r="B20" s="63" t="s">
        <v>64</v>
      </c>
      <c r="C20" s="63" t="s">
        <v>46</v>
      </c>
      <c r="D20" s="51">
        <v>8</v>
      </c>
      <c r="E20" s="47">
        <v>10</v>
      </c>
      <c r="F20" s="47">
        <v>2</v>
      </c>
      <c r="G20" s="47"/>
      <c r="H20" s="47"/>
      <c r="I20" s="47"/>
      <c r="J20" s="47"/>
      <c r="K20" s="36">
        <f t="shared" si="0"/>
        <v>186</v>
      </c>
      <c r="L20" s="51">
        <v>6</v>
      </c>
      <c r="M20" s="47">
        <v>5</v>
      </c>
      <c r="N20" s="47">
        <v>5</v>
      </c>
      <c r="O20" s="47">
        <v>1</v>
      </c>
      <c r="P20" s="47">
        <v>1</v>
      </c>
      <c r="Q20" s="47"/>
      <c r="R20" s="21"/>
      <c r="S20" s="37">
        <f t="shared" si="1"/>
        <v>158</v>
      </c>
      <c r="T20" s="21">
        <v>47.23</v>
      </c>
      <c r="U20" s="36">
        <f t="shared" si="2"/>
        <v>110.77000000000001</v>
      </c>
      <c r="V20" s="72">
        <f t="shared" si="3"/>
        <v>296.77</v>
      </c>
      <c r="W20" s="73">
        <f t="shared" si="4"/>
        <v>5</v>
      </c>
      <c r="AC20" s="61">
        <f t="shared" si="5"/>
        <v>20</v>
      </c>
      <c r="AD20">
        <f t="shared" si="6"/>
        <v>18</v>
      </c>
    </row>
    <row r="21" spans="1:30" ht="18.75" customHeight="1" x14ac:dyDescent="0.2">
      <c r="A21" s="62">
        <v>23</v>
      </c>
      <c r="B21" s="63" t="s">
        <v>38</v>
      </c>
      <c r="C21" s="63" t="s">
        <v>71</v>
      </c>
      <c r="D21" s="51">
        <v>5</v>
      </c>
      <c r="E21" s="47">
        <v>8</v>
      </c>
      <c r="F21" s="47">
        <v>4</v>
      </c>
      <c r="G21" s="47">
        <v>2</v>
      </c>
      <c r="H21" s="47"/>
      <c r="I21" s="47"/>
      <c r="J21" s="47"/>
      <c r="K21" s="36">
        <f t="shared" si="0"/>
        <v>168</v>
      </c>
      <c r="L21" s="51">
        <v>1</v>
      </c>
      <c r="M21" s="47">
        <v>7</v>
      </c>
      <c r="N21" s="47">
        <v>5</v>
      </c>
      <c r="O21" s="47">
        <v>3</v>
      </c>
      <c r="P21" s="47">
        <v>3</v>
      </c>
      <c r="Q21" s="47"/>
      <c r="R21" s="21"/>
      <c r="S21" s="37">
        <f t="shared" si="1"/>
        <v>152</v>
      </c>
      <c r="T21" s="21">
        <v>33.32</v>
      </c>
      <c r="U21" s="36">
        <f t="shared" si="2"/>
        <v>118.68</v>
      </c>
      <c r="V21" s="72">
        <f t="shared" si="3"/>
        <v>286.68</v>
      </c>
      <c r="W21" s="73">
        <f t="shared" si="4"/>
        <v>6</v>
      </c>
      <c r="AC21" s="61">
        <f t="shared" si="5"/>
        <v>19</v>
      </c>
      <c r="AD21">
        <f t="shared" si="6"/>
        <v>19</v>
      </c>
    </row>
    <row r="22" spans="1:30" ht="18.75" customHeight="1" x14ac:dyDescent="0.2">
      <c r="A22" s="62">
        <v>38</v>
      </c>
      <c r="B22" s="63" t="s">
        <v>72</v>
      </c>
      <c r="C22" s="63" t="s">
        <v>73</v>
      </c>
      <c r="D22" s="51">
        <v>4</v>
      </c>
      <c r="E22" s="47">
        <v>11</v>
      </c>
      <c r="F22" s="47">
        <v>4</v>
      </c>
      <c r="G22" s="47">
        <v>1</v>
      </c>
      <c r="H22" s="47"/>
      <c r="I22" s="47"/>
      <c r="J22" s="47"/>
      <c r="K22" s="36">
        <f t="shared" si="0"/>
        <v>178</v>
      </c>
      <c r="L22" s="51">
        <v>3</v>
      </c>
      <c r="M22" s="47">
        <v>3</v>
      </c>
      <c r="N22" s="47">
        <v>2</v>
      </c>
      <c r="O22" s="47">
        <v>5</v>
      </c>
      <c r="P22" s="47">
        <v>6</v>
      </c>
      <c r="Q22" s="47"/>
      <c r="R22" s="21"/>
      <c r="S22" s="37">
        <f t="shared" si="1"/>
        <v>144</v>
      </c>
      <c r="T22" s="21">
        <v>35.4</v>
      </c>
      <c r="U22" s="36">
        <f t="shared" si="2"/>
        <v>108.6</v>
      </c>
      <c r="V22" s="72">
        <f t="shared" si="3"/>
        <v>286.60000000000002</v>
      </c>
      <c r="W22" s="73">
        <f t="shared" si="4"/>
        <v>7</v>
      </c>
      <c r="AC22" s="61">
        <f t="shared" si="5"/>
        <v>20</v>
      </c>
      <c r="AD22">
        <f t="shared" si="6"/>
        <v>19</v>
      </c>
    </row>
    <row r="23" spans="1:30" ht="18.75" customHeight="1" x14ac:dyDescent="0.2">
      <c r="A23" s="62">
        <v>8</v>
      </c>
      <c r="B23" s="63" t="s">
        <v>39</v>
      </c>
      <c r="C23" s="63" t="s">
        <v>24</v>
      </c>
      <c r="D23" s="51">
        <v>7</v>
      </c>
      <c r="E23" s="47">
        <v>9</v>
      </c>
      <c r="F23" s="47">
        <v>4</v>
      </c>
      <c r="G23" s="47"/>
      <c r="H23" s="47"/>
      <c r="I23" s="47"/>
      <c r="J23" s="47"/>
      <c r="K23" s="36">
        <f t="shared" si="0"/>
        <v>183</v>
      </c>
      <c r="L23" s="51">
        <v>2</v>
      </c>
      <c r="M23" s="47">
        <v>7</v>
      </c>
      <c r="N23" s="47">
        <v>4</v>
      </c>
      <c r="O23" s="47">
        <v>4</v>
      </c>
      <c r="P23" s="47">
        <v>1</v>
      </c>
      <c r="Q23" s="47">
        <v>1</v>
      </c>
      <c r="R23" s="21"/>
      <c r="S23" s="37">
        <f t="shared" si="1"/>
        <v>154</v>
      </c>
      <c r="T23" s="21">
        <v>50.5</v>
      </c>
      <c r="U23" s="36">
        <f t="shared" si="2"/>
        <v>103.5</v>
      </c>
      <c r="V23" s="72">
        <f t="shared" si="3"/>
        <v>286.5</v>
      </c>
      <c r="W23" s="73">
        <f t="shared" si="4"/>
        <v>8</v>
      </c>
      <c r="AC23" s="61">
        <f t="shared" si="5"/>
        <v>20</v>
      </c>
      <c r="AD23">
        <f t="shared" si="6"/>
        <v>19</v>
      </c>
    </row>
    <row r="24" spans="1:30" ht="18.75" customHeight="1" x14ac:dyDescent="0.2">
      <c r="A24" s="62">
        <v>72</v>
      </c>
      <c r="B24" s="63" t="s">
        <v>51</v>
      </c>
      <c r="C24" s="63" t="s">
        <v>24</v>
      </c>
      <c r="D24" s="51"/>
      <c r="E24" s="47">
        <v>7</v>
      </c>
      <c r="F24" s="47">
        <v>8</v>
      </c>
      <c r="G24" s="47">
        <v>3</v>
      </c>
      <c r="H24" s="47">
        <v>1</v>
      </c>
      <c r="I24" s="47">
        <v>1</v>
      </c>
      <c r="J24" s="47"/>
      <c r="K24" s="36">
        <f t="shared" si="0"/>
        <v>159</v>
      </c>
      <c r="L24" s="51">
        <v>1</v>
      </c>
      <c r="M24" s="47">
        <v>12</v>
      </c>
      <c r="N24" s="47">
        <v>5</v>
      </c>
      <c r="O24" s="47">
        <v>1</v>
      </c>
      <c r="P24" s="47"/>
      <c r="Q24" s="47"/>
      <c r="R24" s="21"/>
      <c r="S24" s="37">
        <f t="shared" si="1"/>
        <v>165</v>
      </c>
      <c r="T24" s="21">
        <v>38.28</v>
      </c>
      <c r="U24" s="36">
        <f t="shared" si="2"/>
        <v>126.72</v>
      </c>
      <c r="V24" s="72">
        <f t="shared" si="3"/>
        <v>285.72000000000003</v>
      </c>
      <c r="W24" s="73">
        <f t="shared" si="4"/>
        <v>9</v>
      </c>
      <c r="AC24" s="61">
        <f t="shared" si="5"/>
        <v>20</v>
      </c>
      <c r="AD24">
        <f t="shared" si="6"/>
        <v>19</v>
      </c>
    </row>
    <row r="25" spans="1:30" ht="18.75" customHeight="1" x14ac:dyDescent="0.2">
      <c r="A25" s="62">
        <v>7</v>
      </c>
      <c r="B25" s="63" t="s">
        <v>69</v>
      </c>
      <c r="C25" s="63" t="s">
        <v>24</v>
      </c>
      <c r="D25" s="51">
        <v>8</v>
      </c>
      <c r="E25" s="47">
        <v>8</v>
      </c>
      <c r="F25" s="47">
        <v>4</v>
      </c>
      <c r="G25" s="47"/>
      <c r="H25" s="47"/>
      <c r="I25" s="47"/>
      <c r="J25" s="47"/>
      <c r="K25" s="36">
        <f t="shared" si="0"/>
        <v>184</v>
      </c>
      <c r="L25" s="51">
        <v>2</v>
      </c>
      <c r="M25" s="47">
        <v>6</v>
      </c>
      <c r="N25" s="47">
        <v>6</v>
      </c>
      <c r="O25" s="47">
        <v>1</v>
      </c>
      <c r="P25" s="47">
        <v>2</v>
      </c>
      <c r="Q25" s="47"/>
      <c r="R25" s="21">
        <v>1</v>
      </c>
      <c r="S25" s="37">
        <f t="shared" si="1"/>
        <v>141</v>
      </c>
      <c r="T25" s="21">
        <v>41.49</v>
      </c>
      <c r="U25" s="36">
        <f t="shared" si="2"/>
        <v>99.509999999999991</v>
      </c>
      <c r="V25" s="72">
        <f t="shared" si="3"/>
        <v>283.51</v>
      </c>
      <c r="W25" s="73">
        <f t="shared" si="4"/>
        <v>10</v>
      </c>
      <c r="AC25" s="61">
        <f t="shared" si="5"/>
        <v>20</v>
      </c>
      <c r="AD25">
        <f t="shared" si="6"/>
        <v>18</v>
      </c>
    </row>
    <row r="26" spans="1:30" ht="18.75" customHeight="1" x14ac:dyDescent="0.2">
      <c r="A26" s="62">
        <v>91</v>
      </c>
      <c r="B26" s="63" t="s">
        <v>78</v>
      </c>
      <c r="C26" s="63" t="s">
        <v>57</v>
      </c>
      <c r="D26" s="51">
        <v>7</v>
      </c>
      <c r="E26" s="47">
        <v>7</v>
      </c>
      <c r="F26" s="47">
        <v>3</v>
      </c>
      <c r="G26" s="47">
        <v>2</v>
      </c>
      <c r="H26" s="47">
        <v>1</v>
      </c>
      <c r="I26" s="47"/>
      <c r="J26" s="47"/>
      <c r="K26" s="36">
        <f t="shared" si="0"/>
        <v>177</v>
      </c>
      <c r="L26" s="51">
        <v>2</v>
      </c>
      <c r="M26" s="47">
        <v>8</v>
      </c>
      <c r="N26" s="47">
        <v>4</v>
      </c>
      <c r="O26" s="47">
        <v>1</v>
      </c>
      <c r="P26" s="47">
        <v>0</v>
      </c>
      <c r="Q26" s="47">
        <v>1</v>
      </c>
      <c r="R26" s="21"/>
      <c r="S26" s="37">
        <f t="shared" si="1"/>
        <v>136</v>
      </c>
      <c r="T26" s="21">
        <v>37.520000000000003</v>
      </c>
      <c r="U26" s="36">
        <f t="shared" si="2"/>
        <v>98.47999999999999</v>
      </c>
      <c r="V26" s="72">
        <f t="shared" si="3"/>
        <v>275.48</v>
      </c>
      <c r="W26" s="73">
        <f t="shared" si="4"/>
        <v>11</v>
      </c>
      <c r="X26" t="s">
        <v>29</v>
      </c>
      <c r="Y26">
        <f>SUM(D26:J26)</f>
        <v>20</v>
      </c>
      <c r="Z26">
        <f>SUM(L26:R26)</f>
        <v>16</v>
      </c>
      <c r="AC26" s="61">
        <f t="shared" si="5"/>
        <v>20</v>
      </c>
      <c r="AD26">
        <f t="shared" si="6"/>
        <v>16</v>
      </c>
    </row>
    <row r="27" spans="1:30" ht="18.75" customHeight="1" x14ac:dyDescent="0.2">
      <c r="A27" s="62">
        <v>2</v>
      </c>
      <c r="B27" s="63" t="s">
        <v>45</v>
      </c>
      <c r="C27" s="63" t="s">
        <v>57</v>
      </c>
      <c r="D27" s="51">
        <v>2</v>
      </c>
      <c r="E27" s="47">
        <v>6</v>
      </c>
      <c r="F27" s="47">
        <v>6</v>
      </c>
      <c r="G27" s="47">
        <v>5</v>
      </c>
      <c r="H27" s="47">
        <v>1</v>
      </c>
      <c r="I27" s="47"/>
      <c r="J27" s="47"/>
      <c r="K27" s="36">
        <f t="shared" si="0"/>
        <v>163</v>
      </c>
      <c r="L27" s="51">
        <v>1</v>
      </c>
      <c r="M27" s="47">
        <v>3</v>
      </c>
      <c r="N27" s="47">
        <v>10</v>
      </c>
      <c r="O27" s="47">
        <v>4</v>
      </c>
      <c r="P27" s="47"/>
      <c r="Q27" s="47"/>
      <c r="R27" s="21"/>
      <c r="S27" s="37">
        <f t="shared" si="1"/>
        <v>145</v>
      </c>
      <c r="T27" s="21">
        <v>46.45</v>
      </c>
      <c r="U27" s="36">
        <f t="shared" si="2"/>
        <v>98.55</v>
      </c>
      <c r="V27" s="72">
        <f t="shared" si="3"/>
        <v>261.55</v>
      </c>
      <c r="W27" s="73">
        <f t="shared" si="4"/>
        <v>12</v>
      </c>
      <c r="X27" t="s">
        <v>29</v>
      </c>
      <c r="Y27">
        <f>SUM(D27:J27)</f>
        <v>20</v>
      </c>
      <c r="Z27">
        <f>SUM(L27:R27)</f>
        <v>18</v>
      </c>
      <c r="AC27" s="61">
        <f t="shared" si="5"/>
        <v>20</v>
      </c>
      <c r="AD27">
        <f t="shared" si="6"/>
        <v>18</v>
      </c>
    </row>
    <row r="28" spans="1:30" ht="18.75" customHeight="1" x14ac:dyDescent="0.2">
      <c r="A28" s="62">
        <v>68</v>
      </c>
      <c r="B28" s="63" t="s">
        <v>62</v>
      </c>
      <c r="C28" s="63" t="s">
        <v>58</v>
      </c>
      <c r="D28" s="51">
        <v>5</v>
      </c>
      <c r="E28" s="47">
        <v>5</v>
      </c>
      <c r="F28" s="47">
        <v>4</v>
      </c>
      <c r="G28" s="47">
        <v>4</v>
      </c>
      <c r="H28" s="47">
        <v>2</v>
      </c>
      <c r="I28" s="47"/>
      <c r="J28" s="47"/>
      <c r="K28" s="36">
        <f t="shared" si="0"/>
        <v>167</v>
      </c>
      <c r="L28" s="51">
        <v>3</v>
      </c>
      <c r="M28" s="47">
        <v>4</v>
      </c>
      <c r="N28" s="47">
        <v>4</v>
      </c>
      <c r="O28" s="47">
        <v>3</v>
      </c>
      <c r="P28" s="47">
        <v>2</v>
      </c>
      <c r="Q28" s="47"/>
      <c r="R28" s="21"/>
      <c r="S28" s="37">
        <f t="shared" si="1"/>
        <v>131</v>
      </c>
      <c r="T28" s="21">
        <v>39.08</v>
      </c>
      <c r="U28" s="36">
        <f t="shared" si="2"/>
        <v>91.92</v>
      </c>
      <c r="V28" s="72">
        <f t="shared" si="3"/>
        <v>258.92</v>
      </c>
      <c r="W28" s="73">
        <f t="shared" si="4"/>
        <v>13</v>
      </c>
      <c r="AC28" s="61">
        <f t="shared" si="5"/>
        <v>20</v>
      </c>
      <c r="AD28">
        <f t="shared" si="6"/>
        <v>16</v>
      </c>
    </row>
    <row r="29" spans="1:30" ht="18.75" customHeight="1" x14ac:dyDescent="0.2">
      <c r="A29" s="62">
        <v>81</v>
      </c>
      <c r="B29" s="63" t="s">
        <v>43</v>
      </c>
      <c r="C29" s="63" t="s">
        <v>59</v>
      </c>
      <c r="D29" s="51">
        <v>6</v>
      </c>
      <c r="E29" s="47">
        <v>7</v>
      </c>
      <c r="F29" s="47">
        <v>3</v>
      </c>
      <c r="G29" s="47">
        <v>4</v>
      </c>
      <c r="H29" s="47"/>
      <c r="I29" s="47"/>
      <c r="J29" s="47"/>
      <c r="K29" s="36">
        <f t="shared" si="0"/>
        <v>175</v>
      </c>
      <c r="L29" s="51">
        <v>4</v>
      </c>
      <c r="M29" s="47">
        <v>4</v>
      </c>
      <c r="N29" s="47">
        <v>7</v>
      </c>
      <c r="O29" s="47">
        <v>2</v>
      </c>
      <c r="P29" s="47">
        <v>1</v>
      </c>
      <c r="Q29" s="47"/>
      <c r="R29" s="21"/>
      <c r="S29" s="37">
        <f t="shared" si="1"/>
        <v>152</v>
      </c>
      <c r="T29" s="21">
        <v>71.89</v>
      </c>
      <c r="U29" s="36">
        <f t="shared" si="2"/>
        <v>80.11</v>
      </c>
      <c r="V29" s="72">
        <f t="shared" si="3"/>
        <v>255.11</v>
      </c>
      <c r="W29" s="73">
        <f t="shared" si="4"/>
        <v>14</v>
      </c>
      <c r="X29" t="s">
        <v>29</v>
      </c>
      <c r="Y29">
        <f>SUM(D29:J29)</f>
        <v>20</v>
      </c>
      <c r="Z29">
        <f>SUM(L29:R29)</f>
        <v>18</v>
      </c>
      <c r="AC29" s="61">
        <f t="shared" si="5"/>
        <v>20</v>
      </c>
      <c r="AD29">
        <f t="shared" si="6"/>
        <v>18</v>
      </c>
    </row>
    <row r="30" spans="1:30" ht="18.75" customHeight="1" x14ac:dyDescent="0.2">
      <c r="A30" s="62">
        <v>73</v>
      </c>
      <c r="B30" s="63" t="s">
        <v>74</v>
      </c>
      <c r="C30" s="63" t="s">
        <v>75</v>
      </c>
      <c r="D30" s="51">
        <v>7</v>
      </c>
      <c r="E30" s="47">
        <v>6</v>
      </c>
      <c r="F30" s="47">
        <v>6</v>
      </c>
      <c r="G30" s="47">
        <v>1</v>
      </c>
      <c r="H30" s="47"/>
      <c r="I30" s="47"/>
      <c r="J30" s="47"/>
      <c r="K30" s="36">
        <f t="shared" si="0"/>
        <v>179</v>
      </c>
      <c r="L30" s="51">
        <v>1</v>
      </c>
      <c r="M30" s="47">
        <v>2</v>
      </c>
      <c r="N30" s="47">
        <v>2</v>
      </c>
      <c r="O30" s="47">
        <v>7</v>
      </c>
      <c r="P30" s="47">
        <v>3</v>
      </c>
      <c r="Q30" s="47"/>
      <c r="R30" s="21"/>
      <c r="S30" s="37">
        <f t="shared" si="1"/>
        <v>111</v>
      </c>
      <c r="T30" s="21">
        <v>44.56</v>
      </c>
      <c r="U30" s="36">
        <f t="shared" si="2"/>
        <v>66.44</v>
      </c>
      <c r="V30" s="72">
        <f t="shared" si="3"/>
        <v>245.44</v>
      </c>
      <c r="W30" s="73">
        <f t="shared" si="4"/>
        <v>15</v>
      </c>
      <c r="AC30" s="61">
        <f t="shared" si="5"/>
        <v>20</v>
      </c>
      <c r="AD30">
        <f t="shared" si="6"/>
        <v>15</v>
      </c>
    </row>
    <row r="31" spans="1:30" ht="18.75" customHeight="1" x14ac:dyDescent="0.2">
      <c r="A31" s="62">
        <v>14</v>
      </c>
      <c r="B31" s="63" t="s">
        <v>60</v>
      </c>
      <c r="C31" s="63" t="s">
        <v>61</v>
      </c>
      <c r="D31" s="51">
        <v>5</v>
      </c>
      <c r="E31" s="47">
        <v>7</v>
      </c>
      <c r="F31" s="47">
        <v>5</v>
      </c>
      <c r="G31" s="47">
        <v>1</v>
      </c>
      <c r="H31" s="47">
        <v>2</v>
      </c>
      <c r="I31" s="47"/>
      <c r="J31" s="47"/>
      <c r="K31" s="36">
        <f t="shared" si="0"/>
        <v>172</v>
      </c>
      <c r="L31" s="51"/>
      <c r="M31" s="47"/>
      <c r="N31" s="47">
        <v>5</v>
      </c>
      <c r="O31" s="47">
        <v>8</v>
      </c>
      <c r="P31" s="47">
        <v>4</v>
      </c>
      <c r="Q31" s="47"/>
      <c r="R31" s="21"/>
      <c r="S31" s="37">
        <f t="shared" si="1"/>
        <v>120</v>
      </c>
      <c r="T31" s="21">
        <v>47.12</v>
      </c>
      <c r="U31" s="36">
        <f t="shared" si="2"/>
        <v>72.88</v>
      </c>
      <c r="V31" s="72">
        <f t="shared" si="3"/>
        <v>244.88</v>
      </c>
      <c r="W31" s="73">
        <f t="shared" si="4"/>
        <v>16</v>
      </c>
      <c r="AC31" s="61">
        <f t="shared" si="5"/>
        <v>20</v>
      </c>
      <c r="AD31">
        <f t="shared" si="6"/>
        <v>17</v>
      </c>
    </row>
    <row r="32" spans="1:30" ht="18.75" customHeight="1" x14ac:dyDescent="0.2">
      <c r="A32" s="62">
        <v>86</v>
      </c>
      <c r="B32" s="63" t="s">
        <v>53</v>
      </c>
      <c r="C32" s="63" t="s">
        <v>77</v>
      </c>
      <c r="D32" s="51">
        <v>2</v>
      </c>
      <c r="E32" s="47">
        <v>8</v>
      </c>
      <c r="F32" s="47">
        <v>9</v>
      </c>
      <c r="G32" s="47">
        <v>1</v>
      </c>
      <c r="H32" s="47"/>
      <c r="I32" s="47"/>
      <c r="J32" s="47"/>
      <c r="K32" s="36">
        <f t="shared" si="0"/>
        <v>171</v>
      </c>
      <c r="L32" s="51"/>
      <c r="M32" s="47"/>
      <c r="N32" s="47"/>
      <c r="O32" s="47">
        <v>7</v>
      </c>
      <c r="P32" s="47">
        <v>4</v>
      </c>
      <c r="Q32" s="47">
        <v>3</v>
      </c>
      <c r="R32" s="21"/>
      <c r="S32" s="37">
        <f t="shared" si="1"/>
        <v>88</v>
      </c>
      <c r="T32" s="21">
        <v>26.52</v>
      </c>
      <c r="U32" s="36">
        <f t="shared" si="2"/>
        <v>61.480000000000004</v>
      </c>
      <c r="V32" s="72">
        <f t="shared" si="3"/>
        <v>232.48000000000002</v>
      </c>
      <c r="W32" s="73">
        <f t="shared" si="4"/>
        <v>17</v>
      </c>
      <c r="X32" t="s">
        <v>29</v>
      </c>
      <c r="Y32">
        <f>SUM(D32:J32)</f>
        <v>20</v>
      </c>
      <c r="Z32">
        <f>SUM(L32:R32)</f>
        <v>14</v>
      </c>
      <c r="AC32" s="61">
        <f t="shared" si="5"/>
        <v>20</v>
      </c>
      <c r="AD32">
        <f t="shared" si="6"/>
        <v>14</v>
      </c>
    </row>
    <row r="33" spans="1:30" ht="18.75" customHeight="1" x14ac:dyDescent="0.2">
      <c r="A33" s="62">
        <v>54</v>
      </c>
      <c r="B33" s="63" t="s">
        <v>47</v>
      </c>
      <c r="C33" s="63" t="s">
        <v>48</v>
      </c>
      <c r="D33" s="51">
        <v>4</v>
      </c>
      <c r="E33" s="47">
        <v>5</v>
      </c>
      <c r="F33" s="47">
        <v>4</v>
      </c>
      <c r="G33" s="47">
        <v>4</v>
      </c>
      <c r="H33" s="47">
        <v>2</v>
      </c>
      <c r="I33" s="47"/>
      <c r="J33" s="47"/>
      <c r="K33" s="36">
        <f t="shared" si="0"/>
        <v>157</v>
      </c>
      <c r="L33" s="51"/>
      <c r="M33" s="47">
        <v>2</v>
      </c>
      <c r="N33" s="47">
        <v>4</v>
      </c>
      <c r="O33" s="47">
        <v>4</v>
      </c>
      <c r="P33" s="47">
        <v>4</v>
      </c>
      <c r="Q33" s="47">
        <v>1</v>
      </c>
      <c r="R33" s="21"/>
      <c r="S33" s="37">
        <f t="shared" si="1"/>
        <v>107</v>
      </c>
      <c r="T33" s="21">
        <v>43.02</v>
      </c>
      <c r="U33" s="36">
        <f t="shared" si="2"/>
        <v>63.98</v>
      </c>
      <c r="V33" s="72">
        <f t="shared" si="3"/>
        <v>220.98</v>
      </c>
      <c r="W33" s="73">
        <f t="shared" si="4"/>
        <v>18</v>
      </c>
      <c r="AC33" s="61">
        <f t="shared" si="5"/>
        <v>19</v>
      </c>
      <c r="AD33">
        <f t="shared" si="6"/>
        <v>15</v>
      </c>
    </row>
    <row r="34" spans="1:30" ht="18.75" customHeight="1" x14ac:dyDescent="0.2">
      <c r="A34" s="62">
        <v>3</v>
      </c>
      <c r="B34" s="63" t="s">
        <v>52</v>
      </c>
      <c r="C34" s="63" t="s">
        <v>48</v>
      </c>
      <c r="D34" s="51"/>
      <c r="E34" s="47">
        <v>1</v>
      </c>
      <c r="F34" s="47">
        <v>5</v>
      </c>
      <c r="G34" s="47">
        <v>4</v>
      </c>
      <c r="H34" s="47">
        <v>6</v>
      </c>
      <c r="I34" s="47">
        <v>1</v>
      </c>
      <c r="J34" s="47"/>
      <c r="K34" s="36">
        <f t="shared" si="0"/>
        <v>118</v>
      </c>
      <c r="L34" s="51"/>
      <c r="M34" s="47">
        <v>1</v>
      </c>
      <c r="N34" s="47">
        <v>3</v>
      </c>
      <c r="O34" s="47">
        <v>2</v>
      </c>
      <c r="P34" s="47">
        <v>7</v>
      </c>
      <c r="Q34" s="47">
        <v>1</v>
      </c>
      <c r="R34" s="21"/>
      <c r="S34" s="37">
        <f t="shared" si="1"/>
        <v>94</v>
      </c>
      <c r="T34" s="21">
        <v>35.24</v>
      </c>
      <c r="U34" s="36">
        <f t="shared" si="2"/>
        <v>58.76</v>
      </c>
      <c r="V34" s="72">
        <f t="shared" si="3"/>
        <v>176.76</v>
      </c>
      <c r="W34" s="73">
        <f t="shared" si="4"/>
        <v>19</v>
      </c>
      <c r="X34" t="s">
        <v>29</v>
      </c>
      <c r="Y34">
        <f>SUM(D34:J34)</f>
        <v>17</v>
      </c>
      <c r="Z34">
        <f>SUM(L34:R34)</f>
        <v>14</v>
      </c>
      <c r="AC34" s="61">
        <f t="shared" si="5"/>
        <v>17</v>
      </c>
      <c r="AD34">
        <f t="shared" si="6"/>
        <v>14</v>
      </c>
    </row>
    <row r="35" spans="1:30" ht="18.75" customHeight="1" x14ac:dyDescent="0.2">
      <c r="A35" s="62">
        <v>82</v>
      </c>
      <c r="B35" s="63" t="s">
        <v>76</v>
      </c>
      <c r="C35" s="63" t="s">
        <v>59</v>
      </c>
      <c r="D35" s="51">
        <v>2</v>
      </c>
      <c r="E35" s="47">
        <v>5</v>
      </c>
      <c r="F35" s="47">
        <v>8</v>
      </c>
      <c r="G35" s="47">
        <v>1</v>
      </c>
      <c r="H35" s="47"/>
      <c r="I35" s="47">
        <v>-0.8</v>
      </c>
      <c r="J35" s="47">
        <v>2</v>
      </c>
      <c r="K35" s="36">
        <f t="shared" si="0"/>
        <v>132</v>
      </c>
      <c r="L35" s="51">
        <v>2</v>
      </c>
      <c r="M35" s="47">
        <v>3</v>
      </c>
      <c r="N35" s="47">
        <v>2</v>
      </c>
      <c r="O35" s="47">
        <v>8</v>
      </c>
      <c r="P35" s="47">
        <v>1</v>
      </c>
      <c r="Q35" s="47"/>
      <c r="R35" s="21"/>
      <c r="S35" s="37">
        <f t="shared" si="1"/>
        <v>125</v>
      </c>
      <c r="T35" s="21">
        <v>82.1</v>
      </c>
      <c r="U35" s="36">
        <f t="shared" si="2"/>
        <v>42.900000000000006</v>
      </c>
      <c r="V35" s="72">
        <f t="shared" si="3"/>
        <v>174.9</v>
      </c>
      <c r="W35" s="73">
        <f t="shared" si="4"/>
        <v>20</v>
      </c>
      <c r="X35" t="s">
        <v>29</v>
      </c>
      <c r="Y35">
        <f>SUM(D35:J35)</f>
        <v>17.2</v>
      </c>
      <c r="Z35">
        <f>SUM(L35:R35)</f>
        <v>16</v>
      </c>
      <c r="AC35" s="61">
        <f t="shared" si="5"/>
        <v>17.2</v>
      </c>
      <c r="AD35">
        <f t="shared" si="6"/>
        <v>16</v>
      </c>
    </row>
    <row r="36" spans="1:30" ht="18.75" customHeight="1" x14ac:dyDescent="0.2">
      <c r="A36" s="62">
        <v>74</v>
      </c>
      <c r="B36" s="63" t="s">
        <v>88</v>
      </c>
      <c r="C36" s="63"/>
      <c r="D36" s="51"/>
      <c r="E36" s="47">
        <v>1</v>
      </c>
      <c r="F36" s="47"/>
      <c r="G36" s="47">
        <v>3</v>
      </c>
      <c r="H36" s="47">
        <v>2</v>
      </c>
      <c r="I36" s="47">
        <v>2</v>
      </c>
      <c r="J36" s="47"/>
      <c r="K36" s="36">
        <f t="shared" si="0"/>
        <v>52</v>
      </c>
      <c r="L36" s="51"/>
      <c r="M36" s="47"/>
      <c r="N36" s="47"/>
      <c r="O36" s="47">
        <v>1</v>
      </c>
      <c r="P36" s="47">
        <v>5</v>
      </c>
      <c r="Q36" s="47"/>
      <c r="R36" s="21"/>
      <c r="S36" s="37">
        <f t="shared" si="1"/>
        <v>37</v>
      </c>
      <c r="T36" s="21">
        <v>44.15</v>
      </c>
      <c r="U36" s="36">
        <f t="shared" si="2"/>
        <v>0</v>
      </c>
      <c r="V36" s="72">
        <f t="shared" si="3"/>
        <v>52</v>
      </c>
      <c r="W36" s="73">
        <f t="shared" si="4"/>
        <v>21</v>
      </c>
      <c r="AC36" s="61">
        <f t="shared" si="5"/>
        <v>8</v>
      </c>
      <c r="AD36">
        <f t="shared" si="6"/>
        <v>6</v>
      </c>
    </row>
    <row r="37" spans="1:30" ht="18.75" customHeight="1" x14ac:dyDescent="0.2">
      <c r="A37" s="62">
        <v>11</v>
      </c>
      <c r="B37" s="63"/>
      <c r="C37" s="63"/>
      <c r="D37" s="51"/>
      <c r="E37" s="47"/>
      <c r="F37" s="47"/>
      <c r="G37" s="47"/>
      <c r="H37" s="47"/>
      <c r="I37" s="47"/>
      <c r="J37" s="47"/>
      <c r="K37" s="36"/>
      <c r="L37" s="51"/>
      <c r="M37" s="47"/>
      <c r="N37" s="47"/>
      <c r="O37" s="47"/>
      <c r="P37" s="47"/>
      <c r="Q37" s="47"/>
      <c r="R37" s="21"/>
      <c r="S37" s="37"/>
      <c r="T37" s="21"/>
      <c r="U37" s="36"/>
      <c r="V37" s="72"/>
      <c r="W37" s="73"/>
      <c r="AC37" s="61"/>
    </row>
    <row r="38" spans="1:30" ht="18.75" customHeight="1" x14ac:dyDescent="0.2">
      <c r="A38" s="17"/>
      <c r="B38" s="52"/>
      <c r="C38" s="21"/>
      <c r="D38" s="51"/>
      <c r="E38" s="47"/>
      <c r="F38" s="47"/>
      <c r="G38" s="47"/>
      <c r="H38" s="47"/>
      <c r="I38" s="47"/>
      <c r="J38" s="47"/>
      <c r="K38" s="36"/>
      <c r="L38" s="51"/>
      <c r="M38" s="47"/>
      <c r="N38" s="47"/>
      <c r="O38" s="47"/>
      <c r="P38" s="47"/>
      <c r="Q38" s="47"/>
      <c r="R38" s="47"/>
      <c r="S38" s="37"/>
      <c r="T38" s="21"/>
      <c r="U38" s="36"/>
      <c r="V38" s="38"/>
      <c r="W38" s="67"/>
      <c r="X38" t="s">
        <v>29</v>
      </c>
      <c r="Y38">
        <f>SUM(D38:J38)</f>
        <v>0</v>
      </c>
      <c r="Z38">
        <f>SUM(L38:R38)</f>
        <v>0</v>
      </c>
      <c r="AC38" s="61"/>
    </row>
    <row r="39" spans="1:30" hidden="1" x14ac:dyDescent="0.2">
      <c r="A39" s="17"/>
      <c r="B39" s="47"/>
      <c r="C39" s="21"/>
      <c r="D39" s="51"/>
      <c r="E39" s="47"/>
      <c r="F39" s="47"/>
      <c r="G39" s="47"/>
      <c r="H39" s="47"/>
      <c r="I39" s="47"/>
      <c r="J39" s="47"/>
      <c r="K39" s="36">
        <f t="shared" ref="K39:K45" si="7">(10*D39)+(9*E39)+(8*F39)+(7*G39)+(6*H39)+(5*I39)</f>
        <v>0</v>
      </c>
      <c r="L39" s="51"/>
      <c r="M39" s="47"/>
      <c r="N39" s="47"/>
      <c r="O39" s="47"/>
      <c r="P39" s="47"/>
      <c r="Q39" s="47"/>
      <c r="R39" s="21"/>
      <c r="S39" s="37">
        <f t="shared" ref="S39:S45" si="8">(10*L39)+(9*M39)+(8*N39)+(7*O39)+(6*P39)+(5*Q39)</f>
        <v>0</v>
      </c>
      <c r="T39" s="21"/>
      <c r="U39" s="36">
        <f t="shared" ref="U39:U45" si="9">IF((S39-T39)&gt;0,S39-T39,0)</f>
        <v>0</v>
      </c>
      <c r="V39" s="38">
        <f t="shared" ref="V39:V45" si="10">K39+U39</f>
        <v>0</v>
      </c>
      <c r="W39" s="67">
        <f t="shared" ref="W39:W70" si="11">(RANK(V39,$V$16:$V$70))</f>
        <v>22</v>
      </c>
      <c r="X39" t="s">
        <v>29</v>
      </c>
      <c r="Y39">
        <f t="shared" ref="Y39:Y49" si="12">SUM(D39:J39)</f>
        <v>0</v>
      </c>
      <c r="Z39">
        <f t="shared" ref="Z39:Z49" si="13">SUM(L39:R39)</f>
        <v>0</v>
      </c>
      <c r="AC39" s="61"/>
    </row>
    <row r="40" spans="1:30" hidden="1" x14ac:dyDescent="0.2">
      <c r="A40" s="17"/>
      <c r="B40" s="47"/>
      <c r="C40" s="21"/>
      <c r="D40" s="51"/>
      <c r="E40" s="47"/>
      <c r="F40" s="47"/>
      <c r="G40" s="47"/>
      <c r="H40" s="47"/>
      <c r="I40" s="47"/>
      <c r="J40" s="47"/>
      <c r="K40" s="36">
        <f t="shared" si="7"/>
        <v>0</v>
      </c>
      <c r="L40" s="51"/>
      <c r="M40" s="47"/>
      <c r="N40" s="47"/>
      <c r="O40" s="47"/>
      <c r="P40" s="47"/>
      <c r="Q40" s="47"/>
      <c r="R40" s="21"/>
      <c r="S40" s="37">
        <f t="shared" si="8"/>
        <v>0</v>
      </c>
      <c r="T40" s="21"/>
      <c r="U40" s="36">
        <f t="shared" si="9"/>
        <v>0</v>
      </c>
      <c r="V40" s="38">
        <f t="shared" si="10"/>
        <v>0</v>
      </c>
      <c r="W40" s="67">
        <f t="shared" si="11"/>
        <v>22</v>
      </c>
      <c r="X40" t="s">
        <v>29</v>
      </c>
      <c r="Y40">
        <f t="shared" si="12"/>
        <v>0</v>
      </c>
      <c r="Z40">
        <f t="shared" si="13"/>
        <v>0</v>
      </c>
      <c r="AA40" t="s">
        <v>27</v>
      </c>
      <c r="AC40" s="61"/>
    </row>
    <row r="41" spans="1:30" hidden="1" x14ac:dyDescent="0.2">
      <c r="A41" s="17"/>
      <c r="B41" s="47"/>
      <c r="C41" s="21"/>
      <c r="D41" s="51"/>
      <c r="E41" s="47"/>
      <c r="F41" s="47"/>
      <c r="G41" s="47"/>
      <c r="H41" s="47"/>
      <c r="I41" s="47"/>
      <c r="J41" s="47"/>
      <c r="K41" s="36">
        <f t="shared" si="7"/>
        <v>0</v>
      </c>
      <c r="L41" s="51"/>
      <c r="M41" s="47"/>
      <c r="N41" s="47"/>
      <c r="O41" s="47"/>
      <c r="P41" s="47"/>
      <c r="Q41" s="47"/>
      <c r="R41" s="21"/>
      <c r="S41" s="37">
        <f t="shared" si="8"/>
        <v>0</v>
      </c>
      <c r="T41" s="21"/>
      <c r="U41" s="36">
        <f t="shared" si="9"/>
        <v>0</v>
      </c>
      <c r="V41" s="38">
        <f t="shared" si="10"/>
        <v>0</v>
      </c>
      <c r="W41" s="67">
        <f t="shared" si="11"/>
        <v>22</v>
      </c>
      <c r="X41" t="s">
        <v>29</v>
      </c>
      <c r="Y41">
        <f t="shared" si="12"/>
        <v>0</v>
      </c>
      <c r="Z41">
        <f t="shared" si="13"/>
        <v>0</v>
      </c>
      <c r="AC41" s="61"/>
    </row>
    <row r="42" spans="1:30" hidden="1" x14ac:dyDescent="0.2">
      <c r="A42" s="17"/>
      <c r="B42" s="47"/>
      <c r="C42" s="27"/>
      <c r="D42" s="51"/>
      <c r="E42" s="47"/>
      <c r="F42" s="47"/>
      <c r="G42" s="47"/>
      <c r="H42" s="47"/>
      <c r="I42" s="47"/>
      <c r="J42" s="47"/>
      <c r="K42" s="36">
        <f t="shared" si="7"/>
        <v>0</v>
      </c>
      <c r="L42" s="51"/>
      <c r="M42" s="47"/>
      <c r="N42" s="47"/>
      <c r="O42" s="47"/>
      <c r="P42" s="47"/>
      <c r="Q42" s="47"/>
      <c r="R42" s="21"/>
      <c r="S42" s="37">
        <f t="shared" si="8"/>
        <v>0</v>
      </c>
      <c r="T42" s="21"/>
      <c r="U42" s="36">
        <f t="shared" si="9"/>
        <v>0</v>
      </c>
      <c r="V42" s="38">
        <f t="shared" si="10"/>
        <v>0</v>
      </c>
      <c r="W42" s="67">
        <f t="shared" si="11"/>
        <v>22</v>
      </c>
      <c r="X42" t="s">
        <v>29</v>
      </c>
      <c r="Y42">
        <f t="shared" si="12"/>
        <v>0</v>
      </c>
      <c r="Z42">
        <f t="shared" si="13"/>
        <v>0</v>
      </c>
      <c r="AC42" s="61"/>
    </row>
    <row r="43" spans="1:30" hidden="1" x14ac:dyDescent="0.2">
      <c r="A43" s="17"/>
      <c r="B43" s="49"/>
      <c r="C43" s="27"/>
      <c r="D43" s="51"/>
      <c r="E43" s="47"/>
      <c r="F43" s="47"/>
      <c r="G43" s="47"/>
      <c r="H43" s="47"/>
      <c r="I43" s="47"/>
      <c r="J43" s="47"/>
      <c r="K43" s="36">
        <f t="shared" si="7"/>
        <v>0</v>
      </c>
      <c r="L43" s="51"/>
      <c r="M43" s="47"/>
      <c r="N43" s="47"/>
      <c r="O43" s="47"/>
      <c r="P43" s="47"/>
      <c r="Q43" s="47"/>
      <c r="R43" s="21"/>
      <c r="S43" s="37">
        <f t="shared" si="8"/>
        <v>0</v>
      </c>
      <c r="T43" s="21"/>
      <c r="U43" s="36">
        <f t="shared" si="9"/>
        <v>0</v>
      </c>
      <c r="V43" s="38">
        <f t="shared" si="10"/>
        <v>0</v>
      </c>
      <c r="W43" s="67">
        <f t="shared" si="11"/>
        <v>22</v>
      </c>
      <c r="X43" t="s">
        <v>29</v>
      </c>
      <c r="Y43">
        <f t="shared" si="12"/>
        <v>0</v>
      </c>
      <c r="Z43">
        <f t="shared" si="13"/>
        <v>0</v>
      </c>
      <c r="AA43" t="s">
        <v>27</v>
      </c>
      <c r="AC43" s="61"/>
    </row>
    <row r="44" spans="1:30" hidden="1" x14ac:dyDescent="0.2">
      <c r="A44" s="17"/>
      <c r="B44" s="47"/>
      <c r="C44" s="27"/>
      <c r="D44" s="51"/>
      <c r="E44" s="47"/>
      <c r="F44" s="47"/>
      <c r="G44" s="47"/>
      <c r="H44" s="47"/>
      <c r="I44" s="47"/>
      <c r="J44" s="47"/>
      <c r="K44" s="36">
        <f t="shared" si="7"/>
        <v>0</v>
      </c>
      <c r="L44" s="51"/>
      <c r="M44" s="47"/>
      <c r="N44" s="47"/>
      <c r="O44" s="47"/>
      <c r="P44" s="47"/>
      <c r="Q44" s="47"/>
      <c r="R44" s="21"/>
      <c r="S44" s="37">
        <f t="shared" si="8"/>
        <v>0</v>
      </c>
      <c r="T44" s="21"/>
      <c r="U44" s="36">
        <f t="shared" si="9"/>
        <v>0</v>
      </c>
      <c r="V44" s="38">
        <f t="shared" si="10"/>
        <v>0</v>
      </c>
      <c r="W44" s="67">
        <f t="shared" si="11"/>
        <v>22</v>
      </c>
      <c r="X44" t="s">
        <v>29</v>
      </c>
      <c r="Y44">
        <f t="shared" si="12"/>
        <v>0</v>
      </c>
      <c r="Z44">
        <f t="shared" si="13"/>
        <v>0</v>
      </c>
      <c r="AC44" s="61"/>
    </row>
    <row r="45" spans="1:30" hidden="1" x14ac:dyDescent="0.2">
      <c r="A45" s="17"/>
      <c r="B45" s="47"/>
      <c r="C45" s="45"/>
      <c r="D45" s="51"/>
      <c r="E45" s="47"/>
      <c r="F45" s="47"/>
      <c r="G45" s="47"/>
      <c r="H45" s="47"/>
      <c r="I45" s="47"/>
      <c r="J45" s="47"/>
      <c r="K45" s="36">
        <f t="shared" si="7"/>
        <v>0</v>
      </c>
      <c r="L45" s="51"/>
      <c r="M45" s="47"/>
      <c r="N45" s="47"/>
      <c r="O45" s="47"/>
      <c r="P45" s="47"/>
      <c r="Q45" s="47"/>
      <c r="R45" s="21"/>
      <c r="S45" s="37">
        <f t="shared" si="8"/>
        <v>0</v>
      </c>
      <c r="T45" s="21"/>
      <c r="U45" s="36">
        <f t="shared" si="9"/>
        <v>0</v>
      </c>
      <c r="V45" s="38">
        <f t="shared" si="10"/>
        <v>0</v>
      </c>
      <c r="W45" s="67">
        <f t="shared" si="11"/>
        <v>22</v>
      </c>
      <c r="Y45">
        <f t="shared" si="12"/>
        <v>0</v>
      </c>
      <c r="Z45">
        <f t="shared" si="13"/>
        <v>0</v>
      </c>
      <c r="AC45" s="61"/>
    </row>
    <row r="46" spans="1:30" hidden="1" x14ac:dyDescent="0.2">
      <c r="A46" s="17"/>
      <c r="B46" s="47"/>
      <c r="C46" s="27"/>
      <c r="D46" s="51"/>
      <c r="E46" s="47"/>
      <c r="F46" s="47"/>
      <c r="G46" s="47"/>
      <c r="H46" s="47"/>
      <c r="I46" s="47"/>
      <c r="J46" s="47"/>
      <c r="K46" s="36">
        <f t="shared" ref="K46:K70" si="14">(10*D46)+(9*E46)+(8*F46)+(7*G46)+(6*H46)+(5*I46)</f>
        <v>0</v>
      </c>
      <c r="L46" s="51"/>
      <c r="M46" s="47"/>
      <c r="N46" s="47"/>
      <c r="O46" s="47"/>
      <c r="P46" s="47"/>
      <c r="Q46" s="47"/>
      <c r="R46" s="21"/>
      <c r="S46" s="37">
        <f t="shared" ref="S46:S70" si="15">(10*L46)+(9*M46)+(8*N46)+(7*O46)+(6*P46)+(5*Q46)</f>
        <v>0</v>
      </c>
      <c r="T46" s="21"/>
      <c r="U46" s="36">
        <f t="shared" ref="U46:U70" si="16">IF((S46-T46)&gt;0,S46-T46,0)</f>
        <v>0</v>
      </c>
      <c r="V46" s="38">
        <f t="shared" ref="V46:V70" si="17">K46+U46</f>
        <v>0</v>
      </c>
      <c r="W46" s="67">
        <f t="shared" si="11"/>
        <v>22</v>
      </c>
      <c r="Y46">
        <f t="shared" si="12"/>
        <v>0</v>
      </c>
      <c r="Z46">
        <f t="shared" si="13"/>
        <v>0</v>
      </c>
      <c r="AC46" s="61"/>
    </row>
    <row r="47" spans="1:30" hidden="1" x14ac:dyDescent="0.2">
      <c r="A47" s="17"/>
      <c r="B47" s="47"/>
      <c r="C47" s="27"/>
      <c r="D47" s="51"/>
      <c r="E47" s="47"/>
      <c r="F47" s="47"/>
      <c r="G47" s="47"/>
      <c r="H47" s="47"/>
      <c r="I47" s="47"/>
      <c r="J47" s="47"/>
      <c r="K47" s="36">
        <f t="shared" si="14"/>
        <v>0</v>
      </c>
      <c r="L47" s="51"/>
      <c r="M47" s="47"/>
      <c r="N47" s="47"/>
      <c r="O47" s="47"/>
      <c r="P47" s="47"/>
      <c r="Q47" s="47"/>
      <c r="R47" s="21"/>
      <c r="S47" s="37">
        <f t="shared" si="15"/>
        <v>0</v>
      </c>
      <c r="T47" s="21"/>
      <c r="U47" s="36">
        <f t="shared" si="16"/>
        <v>0</v>
      </c>
      <c r="V47" s="38">
        <f t="shared" si="17"/>
        <v>0</v>
      </c>
      <c r="W47" s="67">
        <f t="shared" si="11"/>
        <v>22</v>
      </c>
      <c r="Y47">
        <f t="shared" si="12"/>
        <v>0</v>
      </c>
      <c r="Z47">
        <f t="shared" si="13"/>
        <v>0</v>
      </c>
      <c r="AC47" s="61"/>
    </row>
    <row r="48" spans="1:30" hidden="1" x14ac:dyDescent="0.2">
      <c r="A48" s="17"/>
      <c r="B48" s="47"/>
      <c r="C48" s="27"/>
      <c r="D48" s="51"/>
      <c r="E48" s="47"/>
      <c r="F48" s="47"/>
      <c r="G48" s="47"/>
      <c r="H48" s="47"/>
      <c r="I48" s="47"/>
      <c r="J48" s="47"/>
      <c r="K48" s="36">
        <f t="shared" si="14"/>
        <v>0</v>
      </c>
      <c r="L48" s="51"/>
      <c r="M48" s="47"/>
      <c r="N48" s="47"/>
      <c r="O48" s="47"/>
      <c r="P48" s="47"/>
      <c r="Q48" s="47"/>
      <c r="R48" s="21"/>
      <c r="S48" s="37">
        <f t="shared" si="15"/>
        <v>0</v>
      </c>
      <c r="T48" s="21"/>
      <c r="U48" s="36">
        <f t="shared" si="16"/>
        <v>0</v>
      </c>
      <c r="V48" s="38">
        <f t="shared" si="17"/>
        <v>0</v>
      </c>
      <c r="W48" s="67">
        <f t="shared" si="11"/>
        <v>22</v>
      </c>
      <c r="Y48">
        <f t="shared" si="12"/>
        <v>0</v>
      </c>
      <c r="Z48">
        <f t="shared" si="13"/>
        <v>0</v>
      </c>
      <c r="AC48" s="61"/>
    </row>
    <row r="49" spans="1:29" hidden="1" x14ac:dyDescent="0.2">
      <c r="A49" s="17"/>
      <c r="B49" s="47"/>
      <c r="C49" s="27"/>
      <c r="D49" s="51"/>
      <c r="E49" s="47"/>
      <c r="F49" s="47"/>
      <c r="G49" s="47"/>
      <c r="H49" s="47"/>
      <c r="I49" s="47"/>
      <c r="J49" s="47"/>
      <c r="K49" s="36">
        <f t="shared" si="14"/>
        <v>0</v>
      </c>
      <c r="L49" s="51"/>
      <c r="M49" s="47"/>
      <c r="N49" s="47"/>
      <c r="O49" s="47"/>
      <c r="P49" s="47"/>
      <c r="Q49" s="47"/>
      <c r="R49" s="21"/>
      <c r="S49" s="37">
        <f t="shared" si="15"/>
        <v>0</v>
      </c>
      <c r="T49" s="21"/>
      <c r="U49" s="36">
        <f t="shared" si="16"/>
        <v>0</v>
      </c>
      <c r="V49" s="38">
        <f t="shared" si="17"/>
        <v>0</v>
      </c>
      <c r="W49" s="67">
        <f t="shared" si="11"/>
        <v>22</v>
      </c>
      <c r="Y49">
        <f t="shared" si="12"/>
        <v>0</v>
      </c>
      <c r="Z49">
        <f t="shared" si="13"/>
        <v>0</v>
      </c>
      <c r="AC49" s="61"/>
    </row>
    <row r="50" spans="1:29" hidden="1" x14ac:dyDescent="0.2">
      <c r="A50" s="17"/>
      <c r="B50" s="47"/>
      <c r="C50" s="27"/>
      <c r="D50" s="51"/>
      <c r="E50" s="47"/>
      <c r="F50" s="47"/>
      <c r="G50" s="47"/>
      <c r="H50" s="47"/>
      <c r="I50" s="47"/>
      <c r="J50" s="47"/>
      <c r="K50" s="36">
        <f t="shared" si="14"/>
        <v>0</v>
      </c>
      <c r="L50" s="51"/>
      <c r="M50" s="47"/>
      <c r="N50" s="47"/>
      <c r="O50" s="47"/>
      <c r="P50" s="47"/>
      <c r="Q50" s="47"/>
      <c r="R50" s="21"/>
      <c r="S50" s="37">
        <f t="shared" si="15"/>
        <v>0</v>
      </c>
      <c r="T50" s="21"/>
      <c r="U50" s="36">
        <f t="shared" si="16"/>
        <v>0</v>
      </c>
      <c r="V50" s="38">
        <f t="shared" si="17"/>
        <v>0</v>
      </c>
      <c r="W50" s="67">
        <f t="shared" si="11"/>
        <v>22</v>
      </c>
      <c r="Y50">
        <f t="shared" ref="Y50:Y70" si="18">SUM(D50:J50)</f>
        <v>0</v>
      </c>
      <c r="Z50">
        <f t="shared" ref="Z50:Z70" si="19">SUM(L50:R50)</f>
        <v>0</v>
      </c>
      <c r="AC50" s="61"/>
    </row>
    <row r="51" spans="1:29" hidden="1" x14ac:dyDescent="0.2">
      <c r="A51" s="17"/>
      <c r="B51" s="47"/>
      <c r="C51" s="27"/>
      <c r="D51" s="51"/>
      <c r="E51" s="47"/>
      <c r="F51" s="47"/>
      <c r="G51" s="47"/>
      <c r="H51" s="47"/>
      <c r="I51" s="47"/>
      <c r="J51" s="47"/>
      <c r="K51" s="36">
        <f t="shared" si="14"/>
        <v>0</v>
      </c>
      <c r="L51" s="51"/>
      <c r="M51" s="47"/>
      <c r="N51" s="47"/>
      <c r="O51" s="47"/>
      <c r="P51" s="47"/>
      <c r="Q51" s="47"/>
      <c r="R51" s="21"/>
      <c r="S51" s="37">
        <f t="shared" si="15"/>
        <v>0</v>
      </c>
      <c r="T51" s="21"/>
      <c r="U51" s="36">
        <f t="shared" si="16"/>
        <v>0</v>
      </c>
      <c r="V51" s="38">
        <f t="shared" si="17"/>
        <v>0</v>
      </c>
      <c r="W51" s="67">
        <f t="shared" si="11"/>
        <v>22</v>
      </c>
      <c r="Y51">
        <f t="shared" si="18"/>
        <v>0</v>
      </c>
      <c r="Z51">
        <f t="shared" si="19"/>
        <v>0</v>
      </c>
      <c r="AC51" s="61"/>
    </row>
    <row r="52" spans="1:29" hidden="1" x14ac:dyDescent="0.2">
      <c r="A52" s="17"/>
      <c r="B52" s="47"/>
      <c r="C52" s="27"/>
      <c r="D52" s="51"/>
      <c r="E52" s="47"/>
      <c r="F52" s="47"/>
      <c r="G52" s="47"/>
      <c r="H52" s="47"/>
      <c r="I52" s="47"/>
      <c r="J52" s="47"/>
      <c r="K52" s="36">
        <f t="shared" si="14"/>
        <v>0</v>
      </c>
      <c r="L52" s="51"/>
      <c r="M52" s="47"/>
      <c r="N52" s="47"/>
      <c r="O52" s="47"/>
      <c r="P52" s="47"/>
      <c r="Q52" s="47"/>
      <c r="R52" s="21"/>
      <c r="S52" s="37">
        <f t="shared" si="15"/>
        <v>0</v>
      </c>
      <c r="T52" s="21"/>
      <c r="U52" s="36">
        <f t="shared" si="16"/>
        <v>0</v>
      </c>
      <c r="V52" s="38">
        <f t="shared" si="17"/>
        <v>0</v>
      </c>
      <c r="W52" s="67">
        <f t="shared" si="11"/>
        <v>22</v>
      </c>
      <c r="Y52">
        <f t="shared" si="18"/>
        <v>0</v>
      </c>
      <c r="Z52">
        <f t="shared" si="19"/>
        <v>0</v>
      </c>
      <c r="AC52" s="61"/>
    </row>
    <row r="53" spans="1:29" hidden="1" x14ac:dyDescent="0.2">
      <c r="A53" s="17"/>
      <c r="B53" s="47"/>
      <c r="C53" s="27"/>
      <c r="D53" s="51"/>
      <c r="E53" s="47"/>
      <c r="F53" s="47"/>
      <c r="G53" s="47"/>
      <c r="H53" s="47"/>
      <c r="I53" s="47"/>
      <c r="J53" s="47"/>
      <c r="K53" s="36">
        <f t="shared" si="14"/>
        <v>0</v>
      </c>
      <c r="L53" s="51"/>
      <c r="M53" s="47"/>
      <c r="N53" s="47"/>
      <c r="O53" s="47"/>
      <c r="P53" s="47"/>
      <c r="Q53" s="47"/>
      <c r="R53" s="47"/>
      <c r="S53" s="37">
        <f t="shared" si="15"/>
        <v>0</v>
      </c>
      <c r="T53" s="21"/>
      <c r="U53" s="36">
        <f t="shared" si="16"/>
        <v>0</v>
      </c>
      <c r="V53" s="38">
        <f t="shared" si="17"/>
        <v>0</v>
      </c>
      <c r="W53" s="67">
        <f t="shared" si="11"/>
        <v>22</v>
      </c>
      <c r="Y53">
        <f t="shared" si="18"/>
        <v>0</v>
      </c>
      <c r="Z53">
        <f t="shared" si="19"/>
        <v>0</v>
      </c>
      <c r="AC53" s="61"/>
    </row>
    <row r="54" spans="1:29" hidden="1" x14ac:dyDescent="0.2">
      <c r="A54" s="17"/>
      <c r="B54" s="47"/>
      <c r="C54" s="27"/>
      <c r="D54" s="51"/>
      <c r="E54" s="47"/>
      <c r="F54" s="47"/>
      <c r="G54" s="47"/>
      <c r="H54" s="47"/>
      <c r="I54" s="47"/>
      <c r="J54" s="47"/>
      <c r="K54" s="36">
        <f t="shared" si="14"/>
        <v>0</v>
      </c>
      <c r="L54" s="51"/>
      <c r="M54" s="47"/>
      <c r="N54" s="47"/>
      <c r="O54" s="47"/>
      <c r="P54" s="47"/>
      <c r="Q54" s="47"/>
      <c r="R54" s="21"/>
      <c r="S54" s="37">
        <f t="shared" si="15"/>
        <v>0</v>
      </c>
      <c r="T54" s="21"/>
      <c r="U54" s="36">
        <f t="shared" si="16"/>
        <v>0</v>
      </c>
      <c r="V54" s="38">
        <f t="shared" si="17"/>
        <v>0</v>
      </c>
      <c r="W54" s="67">
        <f t="shared" si="11"/>
        <v>22</v>
      </c>
      <c r="Y54">
        <f t="shared" si="18"/>
        <v>0</v>
      </c>
      <c r="Z54">
        <f t="shared" si="19"/>
        <v>0</v>
      </c>
      <c r="AC54" s="61"/>
    </row>
    <row r="55" spans="1:29" hidden="1" x14ac:dyDescent="0.2">
      <c r="A55" s="17"/>
      <c r="B55" s="47"/>
      <c r="C55" s="27"/>
      <c r="D55" s="51"/>
      <c r="E55" s="47"/>
      <c r="F55" s="47"/>
      <c r="G55" s="47"/>
      <c r="H55" s="47"/>
      <c r="I55" s="47"/>
      <c r="J55" s="47"/>
      <c r="K55" s="36">
        <f t="shared" si="14"/>
        <v>0</v>
      </c>
      <c r="L55" s="51"/>
      <c r="M55" s="47"/>
      <c r="N55" s="47"/>
      <c r="O55" s="47"/>
      <c r="P55" s="47"/>
      <c r="Q55" s="47"/>
      <c r="R55" s="21"/>
      <c r="S55" s="37">
        <f t="shared" si="15"/>
        <v>0</v>
      </c>
      <c r="T55" s="21"/>
      <c r="U55" s="36">
        <f t="shared" si="16"/>
        <v>0</v>
      </c>
      <c r="V55" s="38">
        <f t="shared" si="17"/>
        <v>0</v>
      </c>
      <c r="W55" s="67">
        <f t="shared" si="11"/>
        <v>22</v>
      </c>
      <c r="Y55">
        <f t="shared" si="18"/>
        <v>0</v>
      </c>
      <c r="Z55">
        <f t="shared" si="19"/>
        <v>0</v>
      </c>
      <c r="AC55" s="61"/>
    </row>
    <row r="56" spans="1:29" hidden="1" x14ac:dyDescent="0.2">
      <c r="A56" s="17"/>
      <c r="B56" s="47"/>
      <c r="C56" s="45"/>
      <c r="D56" s="51"/>
      <c r="E56" s="47"/>
      <c r="F56" s="47"/>
      <c r="G56" s="47"/>
      <c r="H56" s="47"/>
      <c r="I56" s="47"/>
      <c r="J56" s="47"/>
      <c r="K56" s="36">
        <f t="shared" si="14"/>
        <v>0</v>
      </c>
      <c r="L56" s="51"/>
      <c r="M56" s="47"/>
      <c r="N56" s="47"/>
      <c r="O56" s="47"/>
      <c r="P56" s="47"/>
      <c r="Q56" s="47"/>
      <c r="R56" s="21"/>
      <c r="S56" s="37">
        <f t="shared" si="15"/>
        <v>0</v>
      </c>
      <c r="T56" s="21"/>
      <c r="U56" s="36">
        <f t="shared" si="16"/>
        <v>0</v>
      </c>
      <c r="V56" s="38">
        <f t="shared" si="17"/>
        <v>0</v>
      </c>
      <c r="W56" s="67">
        <f t="shared" si="11"/>
        <v>22</v>
      </c>
      <c r="Y56">
        <f t="shared" si="18"/>
        <v>0</v>
      </c>
      <c r="Z56">
        <f t="shared" si="19"/>
        <v>0</v>
      </c>
      <c r="AC56" s="61"/>
    </row>
    <row r="57" spans="1:29" hidden="1" x14ac:dyDescent="0.2">
      <c r="A57" s="17"/>
      <c r="B57" s="47"/>
      <c r="C57" s="45"/>
      <c r="D57" s="51"/>
      <c r="E57" s="47"/>
      <c r="F57" s="47"/>
      <c r="G57" s="47"/>
      <c r="H57" s="47"/>
      <c r="I57" s="47"/>
      <c r="J57" s="47"/>
      <c r="K57" s="36">
        <f t="shared" si="14"/>
        <v>0</v>
      </c>
      <c r="L57" s="51"/>
      <c r="M57" s="47"/>
      <c r="N57" s="47"/>
      <c r="O57" s="47"/>
      <c r="P57" s="47"/>
      <c r="Q57" s="47"/>
      <c r="R57" s="21"/>
      <c r="S57" s="37">
        <f t="shared" si="15"/>
        <v>0</v>
      </c>
      <c r="T57" s="21"/>
      <c r="U57" s="36">
        <f t="shared" si="16"/>
        <v>0</v>
      </c>
      <c r="V57" s="38">
        <f t="shared" si="17"/>
        <v>0</v>
      </c>
      <c r="W57" s="67">
        <f t="shared" si="11"/>
        <v>22</v>
      </c>
      <c r="Y57">
        <f t="shared" si="18"/>
        <v>0</v>
      </c>
      <c r="Z57">
        <f t="shared" si="19"/>
        <v>0</v>
      </c>
      <c r="AC57" s="61"/>
    </row>
    <row r="58" spans="1:29" hidden="1" x14ac:dyDescent="0.2">
      <c r="A58" s="17"/>
      <c r="B58" s="47"/>
      <c r="C58" s="27"/>
      <c r="D58" s="51"/>
      <c r="E58" s="47"/>
      <c r="F58" s="47"/>
      <c r="G58" s="47"/>
      <c r="H58" s="47"/>
      <c r="I58" s="47"/>
      <c r="J58" s="47"/>
      <c r="K58" s="36">
        <f t="shared" si="14"/>
        <v>0</v>
      </c>
      <c r="L58" s="51"/>
      <c r="M58" s="47"/>
      <c r="N58" s="47"/>
      <c r="O58" s="47"/>
      <c r="P58" s="47"/>
      <c r="Q58" s="47"/>
      <c r="R58" s="21"/>
      <c r="S58" s="37">
        <f t="shared" si="15"/>
        <v>0</v>
      </c>
      <c r="T58" s="21"/>
      <c r="U58" s="36">
        <f t="shared" si="16"/>
        <v>0</v>
      </c>
      <c r="V58" s="38">
        <f t="shared" si="17"/>
        <v>0</v>
      </c>
      <c r="W58" s="67">
        <f t="shared" si="11"/>
        <v>22</v>
      </c>
      <c r="Y58">
        <f t="shared" si="18"/>
        <v>0</v>
      </c>
      <c r="Z58">
        <f t="shared" si="19"/>
        <v>0</v>
      </c>
      <c r="AC58" s="61"/>
    </row>
    <row r="59" spans="1:29" hidden="1" x14ac:dyDescent="0.2">
      <c r="A59" s="17"/>
      <c r="B59" s="47"/>
      <c r="C59" s="27"/>
      <c r="D59" s="51"/>
      <c r="E59" s="47"/>
      <c r="F59" s="47"/>
      <c r="G59" s="47"/>
      <c r="H59" s="47"/>
      <c r="I59" s="47"/>
      <c r="J59" s="47"/>
      <c r="K59" s="36">
        <f t="shared" si="14"/>
        <v>0</v>
      </c>
      <c r="L59" s="51"/>
      <c r="M59" s="47"/>
      <c r="N59" s="47"/>
      <c r="O59" s="47"/>
      <c r="P59" s="47"/>
      <c r="Q59" s="47"/>
      <c r="R59" s="21"/>
      <c r="S59" s="37">
        <f t="shared" si="15"/>
        <v>0</v>
      </c>
      <c r="T59" s="21"/>
      <c r="U59" s="36">
        <f t="shared" si="16"/>
        <v>0</v>
      </c>
      <c r="V59" s="38">
        <f t="shared" si="17"/>
        <v>0</v>
      </c>
      <c r="W59" s="67">
        <f t="shared" si="11"/>
        <v>22</v>
      </c>
      <c r="Y59">
        <f t="shared" si="18"/>
        <v>0</v>
      </c>
      <c r="Z59">
        <f t="shared" si="19"/>
        <v>0</v>
      </c>
      <c r="AC59" s="61"/>
    </row>
    <row r="60" spans="1:29" hidden="1" x14ac:dyDescent="0.2">
      <c r="A60" s="17"/>
      <c r="B60" s="47"/>
      <c r="C60" s="27"/>
      <c r="D60" s="51"/>
      <c r="E60" s="47"/>
      <c r="F60" s="47"/>
      <c r="G60" s="47"/>
      <c r="H60" s="47"/>
      <c r="I60" s="47"/>
      <c r="J60" s="47"/>
      <c r="K60" s="36">
        <f t="shared" si="14"/>
        <v>0</v>
      </c>
      <c r="L60" s="51"/>
      <c r="M60" s="47"/>
      <c r="N60" s="47"/>
      <c r="O60" s="47"/>
      <c r="P60" s="47"/>
      <c r="Q60" s="47"/>
      <c r="R60" s="21"/>
      <c r="S60" s="37">
        <f t="shared" si="15"/>
        <v>0</v>
      </c>
      <c r="T60" s="21"/>
      <c r="U60" s="36">
        <f t="shared" si="16"/>
        <v>0</v>
      </c>
      <c r="V60" s="38">
        <f t="shared" si="17"/>
        <v>0</v>
      </c>
      <c r="W60" s="67">
        <f t="shared" si="11"/>
        <v>22</v>
      </c>
      <c r="Y60">
        <f t="shared" si="18"/>
        <v>0</v>
      </c>
      <c r="Z60">
        <f t="shared" si="19"/>
        <v>0</v>
      </c>
      <c r="AC60" s="61"/>
    </row>
    <row r="61" spans="1:29" hidden="1" x14ac:dyDescent="0.2">
      <c r="A61" s="17"/>
      <c r="B61" s="47"/>
      <c r="C61" s="27"/>
      <c r="D61" s="51"/>
      <c r="E61" s="47"/>
      <c r="F61" s="47"/>
      <c r="G61" s="47"/>
      <c r="H61" s="47"/>
      <c r="I61" s="47"/>
      <c r="J61" s="47"/>
      <c r="K61" s="36">
        <f t="shared" si="14"/>
        <v>0</v>
      </c>
      <c r="L61" s="51"/>
      <c r="M61" s="47"/>
      <c r="N61" s="47"/>
      <c r="O61" s="47"/>
      <c r="P61" s="47"/>
      <c r="Q61" s="47"/>
      <c r="R61" s="21"/>
      <c r="S61" s="37">
        <f t="shared" si="15"/>
        <v>0</v>
      </c>
      <c r="T61" s="21"/>
      <c r="U61" s="36">
        <f t="shared" si="16"/>
        <v>0</v>
      </c>
      <c r="V61" s="38">
        <f t="shared" si="17"/>
        <v>0</v>
      </c>
      <c r="W61" s="67">
        <f t="shared" si="11"/>
        <v>22</v>
      </c>
      <c r="Y61">
        <f t="shared" si="18"/>
        <v>0</v>
      </c>
      <c r="Z61">
        <f t="shared" si="19"/>
        <v>0</v>
      </c>
      <c r="AC61" s="61"/>
    </row>
    <row r="62" spans="1:29" hidden="1" x14ac:dyDescent="0.2">
      <c r="A62" s="17"/>
      <c r="B62" s="47"/>
      <c r="C62" s="27"/>
      <c r="D62" s="51"/>
      <c r="E62" s="47"/>
      <c r="F62" s="47"/>
      <c r="G62" s="47"/>
      <c r="H62" s="47"/>
      <c r="I62" s="47"/>
      <c r="J62" s="47"/>
      <c r="K62" s="36">
        <f t="shared" si="14"/>
        <v>0</v>
      </c>
      <c r="L62" s="51"/>
      <c r="M62" s="47"/>
      <c r="N62" s="47"/>
      <c r="O62" s="47"/>
      <c r="P62" s="47"/>
      <c r="Q62" s="47"/>
      <c r="R62" s="21"/>
      <c r="S62" s="37">
        <f t="shared" si="15"/>
        <v>0</v>
      </c>
      <c r="T62" s="21"/>
      <c r="U62" s="36">
        <f t="shared" si="16"/>
        <v>0</v>
      </c>
      <c r="V62" s="38">
        <f t="shared" si="17"/>
        <v>0</v>
      </c>
      <c r="W62" s="67">
        <f t="shared" si="11"/>
        <v>22</v>
      </c>
      <c r="Y62">
        <f t="shared" si="18"/>
        <v>0</v>
      </c>
      <c r="Z62">
        <f t="shared" si="19"/>
        <v>0</v>
      </c>
      <c r="AC62" s="61"/>
    </row>
    <row r="63" spans="1:29" hidden="1" x14ac:dyDescent="0.2">
      <c r="A63" s="17"/>
      <c r="B63" s="47"/>
      <c r="C63" s="27"/>
      <c r="D63" s="51"/>
      <c r="E63" s="47"/>
      <c r="F63" s="47"/>
      <c r="G63" s="47"/>
      <c r="H63" s="47"/>
      <c r="I63" s="47"/>
      <c r="J63" s="47"/>
      <c r="K63" s="36">
        <f t="shared" si="14"/>
        <v>0</v>
      </c>
      <c r="L63" s="51"/>
      <c r="M63" s="47"/>
      <c r="N63" s="47"/>
      <c r="O63" s="47"/>
      <c r="P63" s="47"/>
      <c r="Q63" s="47"/>
      <c r="R63" s="21"/>
      <c r="S63" s="37">
        <f t="shared" si="15"/>
        <v>0</v>
      </c>
      <c r="T63" s="21"/>
      <c r="U63" s="36">
        <f t="shared" si="16"/>
        <v>0</v>
      </c>
      <c r="V63" s="38">
        <f t="shared" si="17"/>
        <v>0</v>
      </c>
      <c r="W63" s="67">
        <f t="shared" si="11"/>
        <v>22</v>
      </c>
      <c r="Y63">
        <f t="shared" si="18"/>
        <v>0</v>
      </c>
      <c r="Z63">
        <f t="shared" si="19"/>
        <v>0</v>
      </c>
      <c r="AC63" s="61"/>
    </row>
    <row r="64" spans="1:29" hidden="1" x14ac:dyDescent="0.2">
      <c r="A64" s="17"/>
      <c r="B64" s="47"/>
      <c r="C64" s="27"/>
      <c r="D64" s="51"/>
      <c r="E64" s="47"/>
      <c r="F64" s="47"/>
      <c r="G64" s="47"/>
      <c r="H64" s="47"/>
      <c r="I64" s="47"/>
      <c r="J64" s="47"/>
      <c r="K64" s="36">
        <f t="shared" si="14"/>
        <v>0</v>
      </c>
      <c r="L64" s="51"/>
      <c r="M64" s="47"/>
      <c r="N64" s="47"/>
      <c r="O64" s="47"/>
      <c r="P64" s="47"/>
      <c r="Q64" s="47"/>
      <c r="R64" s="21"/>
      <c r="S64" s="37">
        <f t="shared" si="15"/>
        <v>0</v>
      </c>
      <c r="T64" s="21"/>
      <c r="U64" s="36">
        <f t="shared" si="16"/>
        <v>0</v>
      </c>
      <c r="V64" s="38">
        <f t="shared" si="17"/>
        <v>0</v>
      </c>
      <c r="W64" s="67">
        <f t="shared" si="11"/>
        <v>22</v>
      </c>
      <c r="Y64">
        <f t="shared" si="18"/>
        <v>0</v>
      </c>
      <c r="Z64">
        <f t="shared" si="19"/>
        <v>0</v>
      </c>
      <c r="AC64" s="61"/>
    </row>
    <row r="65" spans="1:30" hidden="1" x14ac:dyDescent="0.2">
      <c r="A65" s="17"/>
      <c r="B65" s="47"/>
      <c r="C65" s="27"/>
      <c r="D65" s="51"/>
      <c r="E65" s="47"/>
      <c r="F65" s="47"/>
      <c r="G65" s="47"/>
      <c r="H65" s="47"/>
      <c r="I65" s="47"/>
      <c r="J65" s="47"/>
      <c r="K65" s="36">
        <f t="shared" si="14"/>
        <v>0</v>
      </c>
      <c r="L65" s="51"/>
      <c r="M65" s="47"/>
      <c r="N65" s="47"/>
      <c r="O65" s="47"/>
      <c r="P65" s="47"/>
      <c r="Q65" s="47"/>
      <c r="R65" s="21"/>
      <c r="S65" s="37">
        <f t="shared" si="15"/>
        <v>0</v>
      </c>
      <c r="T65" s="21"/>
      <c r="U65" s="36">
        <f t="shared" si="16"/>
        <v>0</v>
      </c>
      <c r="V65" s="38">
        <f t="shared" si="17"/>
        <v>0</v>
      </c>
      <c r="W65" s="67">
        <f t="shared" si="11"/>
        <v>22</v>
      </c>
      <c r="Y65">
        <f t="shared" si="18"/>
        <v>0</v>
      </c>
      <c r="Z65">
        <f t="shared" si="19"/>
        <v>0</v>
      </c>
      <c r="AC65" s="61"/>
    </row>
    <row r="66" spans="1:30" hidden="1" x14ac:dyDescent="0.2">
      <c r="A66" s="17"/>
      <c r="B66" s="47"/>
      <c r="C66" s="27"/>
      <c r="D66" s="51"/>
      <c r="E66" s="47"/>
      <c r="F66" s="47"/>
      <c r="G66" s="47"/>
      <c r="H66" s="47"/>
      <c r="I66" s="47"/>
      <c r="J66" s="47"/>
      <c r="K66" s="36">
        <f t="shared" si="14"/>
        <v>0</v>
      </c>
      <c r="L66" s="51"/>
      <c r="M66" s="47"/>
      <c r="N66" s="47"/>
      <c r="O66" s="47"/>
      <c r="P66" s="47"/>
      <c r="Q66" s="47"/>
      <c r="R66" s="21"/>
      <c r="S66" s="37">
        <f t="shared" si="15"/>
        <v>0</v>
      </c>
      <c r="T66" s="21"/>
      <c r="U66" s="36">
        <f t="shared" si="16"/>
        <v>0</v>
      </c>
      <c r="V66" s="38">
        <f t="shared" si="17"/>
        <v>0</v>
      </c>
      <c r="W66" s="67">
        <f t="shared" si="11"/>
        <v>22</v>
      </c>
      <c r="Y66">
        <f t="shared" si="18"/>
        <v>0</v>
      </c>
      <c r="Z66">
        <f t="shared" si="19"/>
        <v>0</v>
      </c>
      <c r="AC66" s="61"/>
    </row>
    <row r="67" spans="1:30" hidden="1" x14ac:dyDescent="0.2">
      <c r="A67" s="17"/>
      <c r="B67" s="47"/>
      <c r="C67" s="27"/>
      <c r="D67" s="51"/>
      <c r="E67" s="47"/>
      <c r="F67" s="47"/>
      <c r="G67" s="47"/>
      <c r="H67" s="47"/>
      <c r="I67" s="47"/>
      <c r="J67" s="47"/>
      <c r="K67" s="36">
        <f t="shared" si="14"/>
        <v>0</v>
      </c>
      <c r="L67" s="51"/>
      <c r="M67" s="47"/>
      <c r="N67" s="47"/>
      <c r="O67" s="47"/>
      <c r="P67" s="47"/>
      <c r="Q67" s="47"/>
      <c r="R67" s="21"/>
      <c r="S67" s="37">
        <f t="shared" si="15"/>
        <v>0</v>
      </c>
      <c r="T67" s="21"/>
      <c r="U67" s="36">
        <f t="shared" si="16"/>
        <v>0</v>
      </c>
      <c r="V67" s="38">
        <f t="shared" si="17"/>
        <v>0</v>
      </c>
      <c r="W67" s="67">
        <f t="shared" si="11"/>
        <v>22</v>
      </c>
      <c r="Y67">
        <f t="shared" si="18"/>
        <v>0</v>
      </c>
      <c r="Z67">
        <f t="shared" si="19"/>
        <v>0</v>
      </c>
      <c r="AC67" s="61"/>
    </row>
    <row r="68" spans="1:30" hidden="1" x14ac:dyDescent="0.2">
      <c r="A68" s="17"/>
      <c r="B68" s="47"/>
      <c r="C68" s="27"/>
      <c r="D68" s="51"/>
      <c r="E68" s="47"/>
      <c r="F68" s="47"/>
      <c r="G68" s="47"/>
      <c r="H68" s="47"/>
      <c r="I68" s="47"/>
      <c r="J68" s="47"/>
      <c r="K68" s="36">
        <f t="shared" si="14"/>
        <v>0</v>
      </c>
      <c r="L68" s="51"/>
      <c r="M68" s="47"/>
      <c r="N68" s="47"/>
      <c r="O68" s="47"/>
      <c r="P68" s="47"/>
      <c r="Q68" s="47"/>
      <c r="R68" s="21"/>
      <c r="S68" s="37">
        <f t="shared" si="15"/>
        <v>0</v>
      </c>
      <c r="T68" s="21"/>
      <c r="U68" s="36">
        <f t="shared" si="16"/>
        <v>0</v>
      </c>
      <c r="V68" s="38">
        <f t="shared" si="17"/>
        <v>0</v>
      </c>
      <c r="W68" s="67">
        <f t="shared" si="11"/>
        <v>22</v>
      </c>
      <c r="Y68">
        <f t="shared" si="18"/>
        <v>0</v>
      </c>
      <c r="Z68">
        <f t="shared" si="19"/>
        <v>0</v>
      </c>
      <c r="AC68" s="61"/>
    </row>
    <row r="69" spans="1:30" hidden="1" x14ac:dyDescent="0.2">
      <c r="A69" s="17"/>
      <c r="B69" s="47"/>
      <c r="C69" s="27"/>
      <c r="D69" s="51"/>
      <c r="E69" s="47"/>
      <c r="F69" s="47"/>
      <c r="G69" s="47"/>
      <c r="H69" s="47"/>
      <c r="I69" s="47"/>
      <c r="J69" s="47"/>
      <c r="K69" s="36">
        <f t="shared" si="14"/>
        <v>0</v>
      </c>
      <c r="L69" s="51"/>
      <c r="M69" s="47"/>
      <c r="N69" s="47"/>
      <c r="O69" s="47"/>
      <c r="P69" s="47"/>
      <c r="Q69" s="47"/>
      <c r="R69" s="21"/>
      <c r="S69" s="37">
        <f t="shared" si="15"/>
        <v>0</v>
      </c>
      <c r="T69" s="21"/>
      <c r="U69" s="36">
        <f t="shared" si="16"/>
        <v>0</v>
      </c>
      <c r="V69" s="38">
        <f t="shared" si="17"/>
        <v>0</v>
      </c>
      <c r="W69" s="67">
        <f t="shared" si="11"/>
        <v>22</v>
      </c>
      <c r="Y69">
        <f t="shared" si="18"/>
        <v>0</v>
      </c>
      <c r="Z69">
        <f t="shared" si="19"/>
        <v>0</v>
      </c>
      <c r="AC69" s="61"/>
    </row>
    <row r="70" spans="1:30" hidden="1" x14ac:dyDescent="0.2">
      <c r="A70" s="17"/>
      <c r="B70" s="47"/>
      <c r="C70" s="27"/>
      <c r="D70" s="51"/>
      <c r="E70" s="47"/>
      <c r="F70" s="47"/>
      <c r="G70" s="47"/>
      <c r="H70" s="47"/>
      <c r="I70" s="47"/>
      <c r="J70" s="47"/>
      <c r="K70" s="36">
        <f t="shared" si="14"/>
        <v>0</v>
      </c>
      <c r="L70" s="51"/>
      <c r="M70" s="47"/>
      <c r="N70" s="47"/>
      <c r="O70" s="47"/>
      <c r="P70" s="47"/>
      <c r="Q70" s="47"/>
      <c r="R70" s="21"/>
      <c r="S70" s="37">
        <f t="shared" si="15"/>
        <v>0</v>
      </c>
      <c r="T70" s="21"/>
      <c r="U70" s="36">
        <f t="shared" si="16"/>
        <v>0</v>
      </c>
      <c r="V70" s="38">
        <f t="shared" si="17"/>
        <v>0</v>
      </c>
      <c r="W70" s="67">
        <f t="shared" si="11"/>
        <v>22</v>
      </c>
      <c r="Y70">
        <f t="shared" si="18"/>
        <v>0</v>
      </c>
      <c r="Z70">
        <f t="shared" si="19"/>
        <v>0</v>
      </c>
      <c r="AC70" s="61"/>
    </row>
    <row r="71" spans="1:30" ht="13.5" thickBot="1" x14ac:dyDescent="0.25">
      <c r="A71" s="20"/>
      <c r="B71" s="48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68"/>
      <c r="AC71" s="61"/>
    </row>
    <row r="72" spans="1:30" x14ac:dyDescent="0.2">
      <c r="A72" s="17"/>
      <c r="B72" s="18" t="s">
        <v>25</v>
      </c>
      <c r="C72" s="25"/>
      <c r="D72" s="83" t="s">
        <v>20</v>
      </c>
      <c r="E72" s="84"/>
      <c r="F72" s="84"/>
      <c r="G72" s="84"/>
      <c r="H72" s="84"/>
      <c r="I72" s="84"/>
      <c r="J72" s="84"/>
      <c r="K72" s="85"/>
      <c r="L72" s="86" t="s">
        <v>21</v>
      </c>
      <c r="M72" s="87"/>
      <c r="N72" s="87"/>
      <c r="O72" s="87"/>
      <c r="P72" s="87"/>
      <c r="Q72" s="87"/>
      <c r="R72" s="87"/>
      <c r="S72" s="87"/>
      <c r="T72" s="87"/>
      <c r="U72" s="88"/>
      <c r="V72" s="19"/>
      <c r="W72" s="69"/>
      <c r="AC72" s="61"/>
    </row>
    <row r="73" spans="1:30" ht="13.5" thickBot="1" x14ac:dyDescent="0.25">
      <c r="A73" s="42" t="s">
        <v>14</v>
      </c>
      <c r="B73" s="42" t="s">
        <v>15</v>
      </c>
      <c r="C73" s="26" t="s">
        <v>12</v>
      </c>
      <c r="D73" s="29">
        <v>10</v>
      </c>
      <c r="E73" s="17">
        <v>9</v>
      </c>
      <c r="F73" s="17">
        <v>8</v>
      </c>
      <c r="G73" s="17">
        <v>7</v>
      </c>
      <c r="H73" s="17">
        <v>6</v>
      </c>
      <c r="I73" s="17">
        <v>5</v>
      </c>
      <c r="J73" s="17">
        <v>0</v>
      </c>
      <c r="K73" s="30" t="s">
        <v>19</v>
      </c>
      <c r="L73" s="29">
        <v>10</v>
      </c>
      <c r="M73" s="17">
        <v>9</v>
      </c>
      <c r="N73" s="17">
        <v>8</v>
      </c>
      <c r="O73" s="17">
        <v>7</v>
      </c>
      <c r="P73" s="17">
        <v>6</v>
      </c>
      <c r="Q73" s="17">
        <v>5</v>
      </c>
      <c r="R73" s="17">
        <v>0</v>
      </c>
      <c r="S73" s="17" t="s">
        <v>19</v>
      </c>
      <c r="T73" s="17" t="s">
        <v>22</v>
      </c>
      <c r="U73" s="30" t="s">
        <v>23</v>
      </c>
      <c r="V73" s="17" t="s">
        <v>13</v>
      </c>
      <c r="W73" s="70" t="s">
        <v>16</v>
      </c>
      <c r="AC73" s="61"/>
    </row>
    <row r="74" spans="1:30" ht="18.75" customHeight="1" x14ac:dyDescent="0.2">
      <c r="A74" s="62">
        <v>39</v>
      </c>
      <c r="B74" s="63" t="s">
        <v>39</v>
      </c>
      <c r="C74" s="63" t="s">
        <v>24</v>
      </c>
      <c r="D74" s="50">
        <v>20</v>
      </c>
      <c r="E74" s="46"/>
      <c r="F74" s="46"/>
      <c r="G74" s="46"/>
      <c r="H74" s="46"/>
      <c r="I74" s="46"/>
      <c r="J74" s="46"/>
      <c r="K74" s="36">
        <f t="shared" ref="K74:K95" si="20">(10*D74)+(9*E74)+(8*F74)+(7*G74)+(6*H74)+(5*I74)</f>
        <v>200</v>
      </c>
      <c r="L74" s="50">
        <v>10</v>
      </c>
      <c r="M74" s="46">
        <v>9</v>
      </c>
      <c r="N74" s="46"/>
      <c r="O74" s="46"/>
      <c r="P74" s="46"/>
      <c r="Q74" s="46"/>
      <c r="R74" s="37"/>
      <c r="S74" s="37">
        <f t="shared" ref="S74:S95" si="21">(10*L74)+(9*M74)+(8*N74)+(7*O74)+(6*P74)+(5*Q74)</f>
        <v>181</v>
      </c>
      <c r="T74" s="37">
        <v>28.65</v>
      </c>
      <c r="U74" s="36">
        <f t="shared" ref="U74:U95" si="22">IF((S74-T74)&gt;0,S74-T74,0)</f>
        <v>152.35</v>
      </c>
      <c r="V74" s="72">
        <f t="shared" ref="V74:V95" si="23">K74+U74</f>
        <v>352.35</v>
      </c>
      <c r="W74" s="73">
        <f t="shared" ref="W74:W94" si="24">(RANK(V74,$V$74:$V$95))</f>
        <v>1</v>
      </c>
      <c r="AC74" s="61">
        <f t="shared" ref="AC74:AC93" si="25">SUM(D74:J74)</f>
        <v>20</v>
      </c>
      <c r="AD74">
        <f t="shared" ref="AD74:AD93" si="26">SUM(L74:R74)</f>
        <v>19</v>
      </c>
    </row>
    <row r="75" spans="1:30" ht="18.75" customHeight="1" x14ac:dyDescent="0.2">
      <c r="A75" s="62">
        <v>50</v>
      </c>
      <c r="B75" s="63" t="s">
        <v>50</v>
      </c>
      <c r="C75" s="63" t="s">
        <v>86</v>
      </c>
      <c r="D75" s="50">
        <v>17</v>
      </c>
      <c r="E75" s="46">
        <v>3</v>
      </c>
      <c r="F75" s="46"/>
      <c r="G75" s="46"/>
      <c r="H75" s="46"/>
      <c r="I75" s="46"/>
      <c r="J75" s="46"/>
      <c r="K75" s="36">
        <f t="shared" si="20"/>
        <v>197</v>
      </c>
      <c r="L75" s="50">
        <v>12</v>
      </c>
      <c r="M75" s="46">
        <v>7</v>
      </c>
      <c r="N75" s="46"/>
      <c r="O75" s="46"/>
      <c r="P75" s="46"/>
      <c r="Q75" s="46"/>
      <c r="R75" s="37"/>
      <c r="S75" s="37">
        <f t="shared" si="21"/>
        <v>183</v>
      </c>
      <c r="T75" s="37">
        <v>31.69</v>
      </c>
      <c r="U75" s="36">
        <f t="shared" si="22"/>
        <v>151.31</v>
      </c>
      <c r="V75" s="72">
        <f t="shared" si="23"/>
        <v>348.31</v>
      </c>
      <c r="W75" s="73">
        <f t="shared" si="24"/>
        <v>2</v>
      </c>
      <c r="X75" t="s">
        <v>25</v>
      </c>
      <c r="Y75">
        <f>SUM(D75:J75)</f>
        <v>20</v>
      </c>
      <c r="Z75">
        <f>SUM(L75:R75)</f>
        <v>19</v>
      </c>
      <c r="AC75" s="61">
        <f t="shared" si="25"/>
        <v>20</v>
      </c>
      <c r="AD75">
        <f t="shared" si="26"/>
        <v>19</v>
      </c>
    </row>
    <row r="76" spans="1:30" ht="18.75" customHeight="1" x14ac:dyDescent="0.2">
      <c r="A76" s="62">
        <v>67</v>
      </c>
      <c r="B76" s="63" t="s">
        <v>49</v>
      </c>
      <c r="C76" s="63" t="s">
        <v>56</v>
      </c>
      <c r="D76" s="50">
        <v>15</v>
      </c>
      <c r="E76" s="46">
        <v>5</v>
      </c>
      <c r="F76" s="46"/>
      <c r="G76" s="46"/>
      <c r="H76" s="46"/>
      <c r="I76" s="46"/>
      <c r="J76" s="46"/>
      <c r="K76" s="36">
        <f t="shared" si="20"/>
        <v>195</v>
      </c>
      <c r="L76" s="50">
        <v>12</v>
      </c>
      <c r="M76" s="46">
        <v>6</v>
      </c>
      <c r="N76" s="46">
        <v>1</v>
      </c>
      <c r="O76" s="46"/>
      <c r="P76" s="46"/>
      <c r="Q76" s="46"/>
      <c r="R76" s="37"/>
      <c r="S76" s="37">
        <f t="shared" si="21"/>
        <v>182</v>
      </c>
      <c r="T76" s="37">
        <v>34.479999999999997</v>
      </c>
      <c r="U76" s="36">
        <f t="shared" si="22"/>
        <v>147.52000000000001</v>
      </c>
      <c r="V76" s="72">
        <f t="shared" si="23"/>
        <v>342.52</v>
      </c>
      <c r="W76" s="73">
        <f t="shared" si="24"/>
        <v>3</v>
      </c>
      <c r="X76" t="s">
        <v>25</v>
      </c>
      <c r="Y76">
        <f>SUM(D76:J76)</f>
        <v>20</v>
      </c>
      <c r="Z76">
        <f>SUM(L76:R76)</f>
        <v>19</v>
      </c>
      <c r="AC76" s="61">
        <f t="shared" si="25"/>
        <v>20</v>
      </c>
      <c r="AD76">
        <f t="shared" si="26"/>
        <v>19</v>
      </c>
    </row>
    <row r="77" spans="1:30" ht="18.75" customHeight="1" x14ac:dyDescent="0.2">
      <c r="A77" s="62">
        <v>76</v>
      </c>
      <c r="B77" s="63" t="s">
        <v>62</v>
      </c>
      <c r="C77" s="63" t="s">
        <v>58</v>
      </c>
      <c r="D77" s="50">
        <v>19</v>
      </c>
      <c r="E77" s="46">
        <v>1</v>
      </c>
      <c r="F77" s="46"/>
      <c r="G77" s="46"/>
      <c r="H77" s="46"/>
      <c r="I77" s="46"/>
      <c r="J77" s="46"/>
      <c r="K77" s="36">
        <f t="shared" si="20"/>
        <v>199</v>
      </c>
      <c r="L77" s="50">
        <v>9</v>
      </c>
      <c r="M77" s="46">
        <v>9</v>
      </c>
      <c r="N77" s="46">
        <v>1</v>
      </c>
      <c r="O77" s="46"/>
      <c r="P77" s="46"/>
      <c r="Q77" s="46"/>
      <c r="R77" s="37"/>
      <c r="S77" s="37">
        <f t="shared" si="21"/>
        <v>179</v>
      </c>
      <c r="T77" s="37">
        <v>37.32</v>
      </c>
      <c r="U77" s="36">
        <f t="shared" si="22"/>
        <v>141.68</v>
      </c>
      <c r="V77" s="72">
        <f t="shared" si="23"/>
        <v>340.68</v>
      </c>
      <c r="W77" s="73">
        <f t="shared" si="24"/>
        <v>4</v>
      </c>
      <c r="X77" t="s">
        <v>25</v>
      </c>
      <c r="Y77">
        <f>SUM(D77:J77)</f>
        <v>20</v>
      </c>
      <c r="Z77">
        <f>SUM(L77:R77)</f>
        <v>19</v>
      </c>
      <c r="AC77" s="61">
        <f t="shared" si="25"/>
        <v>20</v>
      </c>
      <c r="AD77">
        <f t="shared" si="26"/>
        <v>19</v>
      </c>
    </row>
    <row r="78" spans="1:30" ht="18.75" customHeight="1" x14ac:dyDescent="0.2">
      <c r="A78" s="62">
        <v>31</v>
      </c>
      <c r="B78" s="63" t="s">
        <v>38</v>
      </c>
      <c r="C78" s="63" t="s">
        <v>71</v>
      </c>
      <c r="D78" s="50">
        <v>13</v>
      </c>
      <c r="E78" s="46">
        <v>6</v>
      </c>
      <c r="F78" s="46">
        <v>1</v>
      </c>
      <c r="G78" s="46"/>
      <c r="H78" s="46"/>
      <c r="I78" s="46"/>
      <c r="J78" s="46"/>
      <c r="K78" s="36">
        <f t="shared" si="20"/>
        <v>192</v>
      </c>
      <c r="L78" s="50">
        <v>10</v>
      </c>
      <c r="M78" s="46">
        <v>9</v>
      </c>
      <c r="N78" s="46"/>
      <c r="O78" s="46"/>
      <c r="P78" s="46"/>
      <c r="Q78" s="46"/>
      <c r="R78" s="37"/>
      <c r="S78" s="37">
        <f t="shared" si="21"/>
        <v>181</v>
      </c>
      <c r="T78" s="37">
        <v>33.99</v>
      </c>
      <c r="U78" s="36">
        <f t="shared" si="22"/>
        <v>147.01</v>
      </c>
      <c r="V78" s="72">
        <f t="shared" si="23"/>
        <v>339.01</v>
      </c>
      <c r="W78" s="73">
        <f t="shared" si="24"/>
        <v>5</v>
      </c>
      <c r="AC78" s="61">
        <f t="shared" si="25"/>
        <v>20</v>
      </c>
      <c r="AD78">
        <f t="shared" si="26"/>
        <v>19</v>
      </c>
    </row>
    <row r="79" spans="1:30" ht="18.75" customHeight="1" x14ac:dyDescent="0.2">
      <c r="A79" s="62">
        <v>6</v>
      </c>
      <c r="B79" s="63" t="s">
        <v>60</v>
      </c>
      <c r="C79" s="63" t="s">
        <v>61</v>
      </c>
      <c r="D79" s="50">
        <v>11</v>
      </c>
      <c r="E79" s="46">
        <v>7</v>
      </c>
      <c r="F79" s="46">
        <v>1</v>
      </c>
      <c r="G79" s="46"/>
      <c r="H79" s="46"/>
      <c r="I79" s="46"/>
      <c r="J79" s="46"/>
      <c r="K79" s="36">
        <f t="shared" si="20"/>
        <v>181</v>
      </c>
      <c r="L79" s="50">
        <v>13</v>
      </c>
      <c r="M79" s="46">
        <v>5</v>
      </c>
      <c r="N79" s="46">
        <v>1</v>
      </c>
      <c r="O79" s="46"/>
      <c r="P79" s="46"/>
      <c r="Q79" s="46"/>
      <c r="R79" s="37"/>
      <c r="S79" s="37">
        <f t="shared" si="21"/>
        <v>183</v>
      </c>
      <c r="T79" s="37">
        <v>33.21</v>
      </c>
      <c r="U79" s="36">
        <f t="shared" si="22"/>
        <v>149.79</v>
      </c>
      <c r="V79" s="72">
        <f t="shared" si="23"/>
        <v>330.78999999999996</v>
      </c>
      <c r="W79" s="73">
        <f t="shared" si="24"/>
        <v>6</v>
      </c>
      <c r="AC79" s="61">
        <f t="shared" si="25"/>
        <v>19</v>
      </c>
      <c r="AD79">
        <f t="shared" si="26"/>
        <v>19</v>
      </c>
    </row>
    <row r="80" spans="1:30" ht="18.75" customHeight="1" x14ac:dyDescent="0.2">
      <c r="A80" s="62">
        <v>83</v>
      </c>
      <c r="B80" s="63" t="s">
        <v>44</v>
      </c>
      <c r="C80" s="63" t="s">
        <v>58</v>
      </c>
      <c r="D80" s="51">
        <v>10</v>
      </c>
      <c r="E80" s="47">
        <v>10</v>
      </c>
      <c r="F80" s="47"/>
      <c r="G80" s="47"/>
      <c r="H80" s="47"/>
      <c r="I80" s="47"/>
      <c r="J80" s="47"/>
      <c r="K80" s="36">
        <f t="shared" si="20"/>
        <v>190</v>
      </c>
      <c r="L80" s="51">
        <v>9</v>
      </c>
      <c r="M80" s="47">
        <v>7</v>
      </c>
      <c r="N80" s="47">
        <v>2</v>
      </c>
      <c r="O80" s="47">
        <v>1</v>
      </c>
      <c r="P80" s="47"/>
      <c r="Q80" s="47"/>
      <c r="R80" s="21"/>
      <c r="S80" s="37">
        <f t="shared" si="21"/>
        <v>176</v>
      </c>
      <c r="T80" s="21">
        <v>39.18</v>
      </c>
      <c r="U80" s="36">
        <f t="shared" si="22"/>
        <v>136.82</v>
      </c>
      <c r="V80" s="72">
        <f t="shared" si="23"/>
        <v>326.82</v>
      </c>
      <c r="W80" s="73">
        <f t="shared" si="24"/>
        <v>7</v>
      </c>
      <c r="X80" t="s">
        <v>25</v>
      </c>
      <c r="Y80">
        <f>SUM(D80:J80)</f>
        <v>20</v>
      </c>
      <c r="Z80">
        <f>SUM(L80:R80)</f>
        <v>19</v>
      </c>
      <c r="AC80" s="61">
        <f t="shared" si="25"/>
        <v>20</v>
      </c>
      <c r="AD80">
        <f t="shared" si="26"/>
        <v>19</v>
      </c>
    </row>
    <row r="81" spans="1:30" ht="18.75" customHeight="1" x14ac:dyDescent="0.2">
      <c r="A81" s="62">
        <v>48</v>
      </c>
      <c r="B81" s="63" t="s">
        <v>41</v>
      </c>
      <c r="C81" s="63" t="s">
        <v>24</v>
      </c>
      <c r="D81" s="50">
        <v>12</v>
      </c>
      <c r="E81" s="46">
        <v>8</v>
      </c>
      <c r="F81" s="46"/>
      <c r="G81" s="46"/>
      <c r="H81" s="46"/>
      <c r="I81" s="46"/>
      <c r="J81" s="46"/>
      <c r="K81" s="36">
        <f t="shared" si="20"/>
        <v>192</v>
      </c>
      <c r="L81" s="50"/>
      <c r="M81" s="46">
        <v>9</v>
      </c>
      <c r="N81" s="46">
        <v>7</v>
      </c>
      <c r="O81" s="46">
        <v>3</v>
      </c>
      <c r="P81" s="46"/>
      <c r="Q81" s="46"/>
      <c r="R81" s="37"/>
      <c r="S81" s="37">
        <f t="shared" si="21"/>
        <v>158</v>
      </c>
      <c r="T81" s="37">
        <v>27.66</v>
      </c>
      <c r="U81" s="36">
        <f t="shared" si="22"/>
        <v>130.34</v>
      </c>
      <c r="V81" s="72">
        <f t="shared" si="23"/>
        <v>322.34000000000003</v>
      </c>
      <c r="W81" s="73">
        <f t="shared" si="24"/>
        <v>8</v>
      </c>
      <c r="AC81" s="61">
        <f t="shared" si="25"/>
        <v>20</v>
      </c>
      <c r="AD81">
        <f t="shared" si="26"/>
        <v>19</v>
      </c>
    </row>
    <row r="82" spans="1:30" ht="18.75" customHeight="1" x14ac:dyDescent="0.2">
      <c r="A82" s="62">
        <v>84</v>
      </c>
      <c r="B82" s="63" t="s">
        <v>54</v>
      </c>
      <c r="C82" s="63" t="s">
        <v>65</v>
      </c>
      <c r="D82" s="50">
        <v>13</v>
      </c>
      <c r="E82" s="46">
        <v>6</v>
      </c>
      <c r="F82" s="46">
        <v>1</v>
      </c>
      <c r="G82" s="46"/>
      <c r="H82" s="46"/>
      <c r="I82" s="46"/>
      <c r="J82" s="46"/>
      <c r="K82" s="36">
        <f t="shared" si="20"/>
        <v>192</v>
      </c>
      <c r="L82" s="50">
        <v>18</v>
      </c>
      <c r="M82" s="46">
        <v>1</v>
      </c>
      <c r="N82" s="46"/>
      <c r="O82" s="46"/>
      <c r="P82" s="46"/>
      <c r="Q82" s="46"/>
      <c r="R82" s="37"/>
      <c r="S82" s="37">
        <f t="shared" si="21"/>
        <v>189</v>
      </c>
      <c r="T82" s="37">
        <v>60.28</v>
      </c>
      <c r="U82" s="36">
        <f t="shared" si="22"/>
        <v>128.72</v>
      </c>
      <c r="V82" s="72">
        <f t="shared" si="23"/>
        <v>320.72000000000003</v>
      </c>
      <c r="W82" s="73">
        <f t="shared" si="24"/>
        <v>9</v>
      </c>
      <c r="X82" t="s">
        <v>25</v>
      </c>
      <c r="Y82">
        <f>SUM(D82:J82)</f>
        <v>20</v>
      </c>
      <c r="Z82">
        <f>SUM(L82:R82)</f>
        <v>19</v>
      </c>
      <c r="AC82" s="61">
        <f t="shared" si="25"/>
        <v>20</v>
      </c>
      <c r="AD82">
        <f t="shared" si="26"/>
        <v>19</v>
      </c>
    </row>
    <row r="83" spans="1:30" ht="18.75" customHeight="1" x14ac:dyDescent="0.2">
      <c r="A83" s="62">
        <v>49</v>
      </c>
      <c r="B83" s="63" t="s">
        <v>45</v>
      </c>
      <c r="C83" s="63" t="s">
        <v>57</v>
      </c>
      <c r="D83" s="50">
        <v>18</v>
      </c>
      <c r="E83" s="46">
        <v>2</v>
      </c>
      <c r="F83" s="46"/>
      <c r="G83" s="46"/>
      <c r="H83" s="46"/>
      <c r="I83" s="46"/>
      <c r="J83" s="46"/>
      <c r="K83" s="36">
        <f t="shared" si="20"/>
        <v>198</v>
      </c>
      <c r="L83" s="50">
        <v>1</v>
      </c>
      <c r="M83" s="46">
        <v>6</v>
      </c>
      <c r="N83" s="46">
        <v>7</v>
      </c>
      <c r="O83" s="46">
        <v>5</v>
      </c>
      <c r="P83" s="46"/>
      <c r="Q83" s="46"/>
      <c r="R83" s="37"/>
      <c r="S83" s="37">
        <f t="shared" si="21"/>
        <v>155</v>
      </c>
      <c r="T83" s="37">
        <v>39.520000000000003</v>
      </c>
      <c r="U83" s="36">
        <f t="shared" si="22"/>
        <v>115.47999999999999</v>
      </c>
      <c r="V83" s="72">
        <f t="shared" si="23"/>
        <v>313.48</v>
      </c>
      <c r="W83" s="73">
        <f t="shared" si="24"/>
        <v>10</v>
      </c>
      <c r="AC83" s="61">
        <f t="shared" si="25"/>
        <v>20</v>
      </c>
      <c r="AD83">
        <f t="shared" si="26"/>
        <v>19</v>
      </c>
    </row>
    <row r="84" spans="1:30" ht="18.75" customHeight="1" x14ac:dyDescent="0.2">
      <c r="A84" s="62">
        <v>13</v>
      </c>
      <c r="B84" s="63" t="s">
        <v>79</v>
      </c>
      <c r="C84" s="63" t="s">
        <v>61</v>
      </c>
      <c r="D84" s="50">
        <v>10</v>
      </c>
      <c r="E84" s="46">
        <v>7</v>
      </c>
      <c r="F84" s="46">
        <v>2</v>
      </c>
      <c r="G84" s="46">
        <v>1</v>
      </c>
      <c r="H84" s="46"/>
      <c r="I84" s="46"/>
      <c r="J84" s="46"/>
      <c r="K84" s="36">
        <f t="shared" si="20"/>
        <v>186</v>
      </c>
      <c r="L84" s="50">
        <v>4</v>
      </c>
      <c r="M84" s="46">
        <v>11</v>
      </c>
      <c r="N84" s="46">
        <v>4</v>
      </c>
      <c r="O84" s="46"/>
      <c r="P84" s="46"/>
      <c r="Q84" s="46"/>
      <c r="R84" s="37"/>
      <c r="S84" s="37">
        <f t="shared" si="21"/>
        <v>171</v>
      </c>
      <c r="T84" s="37">
        <v>45.03</v>
      </c>
      <c r="U84" s="36">
        <f t="shared" si="22"/>
        <v>125.97</v>
      </c>
      <c r="V84" s="72">
        <f t="shared" si="23"/>
        <v>311.97000000000003</v>
      </c>
      <c r="W84" s="73">
        <f t="shared" si="24"/>
        <v>11</v>
      </c>
      <c r="AC84" s="61">
        <f t="shared" si="25"/>
        <v>20</v>
      </c>
      <c r="AD84">
        <f t="shared" si="26"/>
        <v>19</v>
      </c>
    </row>
    <row r="85" spans="1:30" ht="18.75" customHeight="1" x14ac:dyDescent="0.2">
      <c r="A85" s="62">
        <v>29</v>
      </c>
      <c r="B85" s="63" t="s">
        <v>42</v>
      </c>
      <c r="C85" s="63" t="s">
        <v>61</v>
      </c>
      <c r="D85" s="50">
        <v>18</v>
      </c>
      <c r="E85" s="46">
        <v>2</v>
      </c>
      <c r="F85" s="46"/>
      <c r="G85" s="46"/>
      <c r="H85" s="46"/>
      <c r="I85" s="46"/>
      <c r="J85" s="46"/>
      <c r="K85" s="36">
        <f t="shared" si="20"/>
        <v>198</v>
      </c>
      <c r="L85" s="50">
        <v>11</v>
      </c>
      <c r="M85" s="46">
        <v>7</v>
      </c>
      <c r="N85" s="46">
        <v>1</v>
      </c>
      <c r="O85" s="46"/>
      <c r="P85" s="46"/>
      <c r="Q85" s="46"/>
      <c r="R85" s="37"/>
      <c r="S85" s="37">
        <f t="shared" si="21"/>
        <v>181</v>
      </c>
      <c r="T85" s="37">
        <v>70.17</v>
      </c>
      <c r="U85" s="36">
        <f t="shared" si="22"/>
        <v>110.83</v>
      </c>
      <c r="V85" s="72">
        <f t="shared" si="23"/>
        <v>308.83</v>
      </c>
      <c r="W85" s="73">
        <f t="shared" si="24"/>
        <v>12</v>
      </c>
      <c r="AC85" s="61">
        <f t="shared" si="25"/>
        <v>20</v>
      </c>
      <c r="AD85">
        <f t="shared" si="26"/>
        <v>19</v>
      </c>
    </row>
    <row r="86" spans="1:30" ht="18.75" customHeight="1" x14ac:dyDescent="0.2">
      <c r="A86" s="62">
        <v>5</v>
      </c>
      <c r="B86" s="63" t="s">
        <v>70</v>
      </c>
      <c r="C86" s="63" t="s">
        <v>65</v>
      </c>
      <c r="D86" s="50">
        <v>6</v>
      </c>
      <c r="E86" s="46">
        <v>10</v>
      </c>
      <c r="F86" s="46">
        <v>3</v>
      </c>
      <c r="G86" s="46">
        <v>1</v>
      </c>
      <c r="H86" s="46"/>
      <c r="I86" s="46"/>
      <c r="J86" s="46"/>
      <c r="K86" s="36">
        <f t="shared" si="20"/>
        <v>181</v>
      </c>
      <c r="L86" s="50">
        <v>7</v>
      </c>
      <c r="M86" s="46">
        <v>7</v>
      </c>
      <c r="N86" s="46">
        <v>3</v>
      </c>
      <c r="O86" s="46">
        <v>2</v>
      </c>
      <c r="P86" s="46"/>
      <c r="Q86" s="46"/>
      <c r="R86" s="37"/>
      <c r="S86" s="37">
        <f t="shared" si="21"/>
        <v>171</v>
      </c>
      <c r="T86" s="37">
        <v>46.73</v>
      </c>
      <c r="U86" s="36">
        <f t="shared" si="22"/>
        <v>124.27000000000001</v>
      </c>
      <c r="V86" s="72">
        <f t="shared" si="23"/>
        <v>305.27</v>
      </c>
      <c r="W86" s="73">
        <f t="shared" si="24"/>
        <v>13</v>
      </c>
      <c r="X86" t="s">
        <v>25</v>
      </c>
      <c r="Y86">
        <f>SUM(D86:J86)</f>
        <v>20</v>
      </c>
      <c r="Z86">
        <f>SUM(L86:R86)</f>
        <v>19</v>
      </c>
      <c r="AC86" s="61">
        <f t="shared" si="25"/>
        <v>20</v>
      </c>
      <c r="AD86">
        <f t="shared" si="26"/>
        <v>19</v>
      </c>
    </row>
    <row r="87" spans="1:30" ht="18.75" customHeight="1" x14ac:dyDescent="0.2">
      <c r="A87" s="62">
        <v>20</v>
      </c>
      <c r="B87" s="63" t="s">
        <v>80</v>
      </c>
      <c r="C87" s="63" t="s">
        <v>61</v>
      </c>
      <c r="D87" s="50">
        <v>6</v>
      </c>
      <c r="E87" s="46">
        <v>8</v>
      </c>
      <c r="F87" s="46">
        <v>4</v>
      </c>
      <c r="G87" s="46">
        <v>2</v>
      </c>
      <c r="H87" s="46"/>
      <c r="I87" s="46"/>
      <c r="J87" s="46"/>
      <c r="K87" s="36">
        <f t="shared" si="20"/>
        <v>178</v>
      </c>
      <c r="L87" s="50">
        <v>2</v>
      </c>
      <c r="M87" s="46">
        <v>7</v>
      </c>
      <c r="N87" s="46">
        <v>7</v>
      </c>
      <c r="O87" s="46">
        <v>2</v>
      </c>
      <c r="P87" s="46"/>
      <c r="Q87" s="46">
        <v>-0.4</v>
      </c>
      <c r="R87" s="37"/>
      <c r="S87" s="37">
        <f t="shared" si="21"/>
        <v>151</v>
      </c>
      <c r="T87" s="37">
        <v>36.78</v>
      </c>
      <c r="U87" s="36">
        <f t="shared" si="22"/>
        <v>114.22</v>
      </c>
      <c r="V87" s="72">
        <f t="shared" si="23"/>
        <v>292.22000000000003</v>
      </c>
      <c r="W87" s="73">
        <f t="shared" si="24"/>
        <v>14</v>
      </c>
      <c r="AC87" s="61">
        <f t="shared" si="25"/>
        <v>20</v>
      </c>
      <c r="AD87">
        <f t="shared" si="26"/>
        <v>17.600000000000001</v>
      </c>
    </row>
    <row r="88" spans="1:30" ht="18.75" customHeight="1" x14ac:dyDescent="0.2">
      <c r="A88" s="62">
        <v>94</v>
      </c>
      <c r="B88" s="63" t="s">
        <v>53</v>
      </c>
      <c r="C88" s="63" t="s">
        <v>77</v>
      </c>
      <c r="D88" s="50">
        <v>7</v>
      </c>
      <c r="E88" s="46">
        <v>7</v>
      </c>
      <c r="F88" s="46">
        <v>4</v>
      </c>
      <c r="G88" s="46">
        <v>2</v>
      </c>
      <c r="H88" s="46"/>
      <c r="I88" s="46"/>
      <c r="J88" s="46"/>
      <c r="K88" s="36">
        <f t="shared" si="20"/>
        <v>179</v>
      </c>
      <c r="L88" s="50">
        <v>2</v>
      </c>
      <c r="M88" s="46">
        <v>6</v>
      </c>
      <c r="N88" s="46">
        <v>4</v>
      </c>
      <c r="O88" s="46">
        <v>4</v>
      </c>
      <c r="P88" s="46">
        <v>1</v>
      </c>
      <c r="Q88" s="46"/>
      <c r="R88" s="37"/>
      <c r="S88" s="37">
        <f t="shared" si="21"/>
        <v>140</v>
      </c>
      <c r="T88" s="37">
        <v>29.02</v>
      </c>
      <c r="U88" s="36">
        <f t="shared" si="22"/>
        <v>110.98</v>
      </c>
      <c r="V88" s="72">
        <f t="shared" si="23"/>
        <v>289.98</v>
      </c>
      <c r="W88" s="73">
        <f t="shared" si="24"/>
        <v>15</v>
      </c>
      <c r="X88" t="s">
        <v>25</v>
      </c>
      <c r="Y88">
        <f>SUM(D88:J88)</f>
        <v>20</v>
      </c>
      <c r="Z88">
        <f>SUM(L88:R88)</f>
        <v>17</v>
      </c>
      <c r="AC88" s="61">
        <f t="shared" si="25"/>
        <v>20</v>
      </c>
      <c r="AD88">
        <f t="shared" si="26"/>
        <v>17</v>
      </c>
    </row>
    <row r="89" spans="1:30" ht="18.75" customHeight="1" x14ac:dyDescent="0.2">
      <c r="A89" s="62">
        <v>28</v>
      </c>
      <c r="B89" s="63" t="s">
        <v>81</v>
      </c>
      <c r="C89" s="63" t="s">
        <v>61</v>
      </c>
      <c r="D89" s="50">
        <v>3</v>
      </c>
      <c r="E89" s="46">
        <v>11</v>
      </c>
      <c r="F89" s="46">
        <v>4</v>
      </c>
      <c r="G89" s="46">
        <v>1</v>
      </c>
      <c r="H89" s="46">
        <v>1</v>
      </c>
      <c r="I89" s="46"/>
      <c r="J89" s="46"/>
      <c r="K89" s="36">
        <f t="shared" si="20"/>
        <v>174</v>
      </c>
      <c r="L89" s="50">
        <v>6</v>
      </c>
      <c r="M89" s="46">
        <v>12</v>
      </c>
      <c r="N89" s="46">
        <v>1</v>
      </c>
      <c r="O89" s="46"/>
      <c r="P89" s="46"/>
      <c r="Q89" s="46"/>
      <c r="R89" s="37"/>
      <c r="S89" s="37">
        <f t="shared" si="21"/>
        <v>176</v>
      </c>
      <c r="T89" s="37">
        <v>70.95</v>
      </c>
      <c r="U89" s="36">
        <f t="shared" si="22"/>
        <v>105.05</v>
      </c>
      <c r="V89" s="72">
        <f t="shared" si="23"/>
        <v>279.05</v>
      </c>
      <c r="W89" s="73">
        <f t="shared" si="24"/>
        <v>17</v>
      </c>
      <c r="AC89" s="61">
        <f t="shared" si="25"/>
        <v>20</v>
      </c>
      <c r="AD89">
        <f t="shared" si="26"/>
        <v>19</v>
      </c>
    </row>
    <row r="90" spans="1:30" ht="18.75" customHeight="1" x14ac:dyDescent="0.2">
      <c r="A90" s="62">
        <v>47</v>
      </c>
      <c r="B90" s="63" t="s">
        <v>84</v>
      </c>
      <c r="C90" s="63" t="s">
        <v>85</v>
      </c>
      <c r="D90" s="50">
        <v>4</v>
      </c>
      <c r="E90" s="46">
        <v>13</v>
      </c>
      <c r="F90" s="46">
        <v>3</v>
      </c>
      <c r="G90" s="46"/>
      <c r="H90" s="46"/>
      <c r="I90" s="46"/>
      <c r="J90" s="46"/>
      <c r="K90" s="36">
        <f t="shared" si="20"/>
        <v>181</v>
      </c>
      <c r="L90" s="50">
        <v>1</v>
      </c>
      <c r="M90" s="46">
        <v>6</v>
      </c>
      <c r="N90" s="46">
        <v>4</v>
      </c>
      <c r="O90" s="46">
        <v>3</v>
      </c>
      <c r="P90" s="46">
        <v>1</v>
      </c>
      <c r="Q90" s="46"/>
      <c r="R90" s="37"/>
      <c r="S90" s="37">
        <f t="shared" si="21"/>
        <v>123</v>
      </c>
      <c r="T90" s="37">
        <v>57.57</v>
      </c>
      <c r="U90" s="36">
        <f t="shared" si="22"/>
        <v>65.430000000000007</v>
      </c>
      <c r="V90" s="72">
        <f t="shared" si="23"/>
        <v>246.43</v>
      </c>
      <c r="W90" s="73">
        <f t="shared" si="24"/>
        <v>18</v>
      </c>
      <c r="AC90" s="61">
        <f t="shared" si="25"/>
        <v>20</v>
      </c>
      <c r="AD90">
        <f t="shared" si="26"/>
        <v>15</v>
      </c>
    </row>
    <row r="91" spans="1:30" ht="18.75" customHeight="1" x14ac:dyDescent="0.2">
      <c r="A91" s="62">
        <v>37</v>
      </c>
      <c r="B91" s="63" t="s">
        <v>82</v>
      </c>
      <c r="C91" s="63" t="s">
        <v>83</v>
      </c>
      <c r="D91" s="50">
        <v>20</v>
      </c>
      <c r="E91" s="46"/>
      <c r="F91" s="46"/>
      <c r="G91" s="46"/>
      <c r="H91" s="46"/>
      <c r="I91" s="46"/>
      <c r="J91" s="46"/>
      <c r="K91" s="36">
        <f t="shared" si="20"/>
        <v>200</v>
      </c>
      <c r="L91" s="50"/>
      <c r="M91" s="46"/>
      <c r="N91" s="46">
        <v>1</v>
      </c>
      <c r="O91" s="46"/>
      <c r="P91" s="46"/>
      <c r="Q91" s="46">
        <v>-0.8</v>
      </c>
      <c r="R91" s="37"/>
      <c r="S91" s="37">
        <f t="shared" si="21"/>
        <v>4</v>
      </c>
      <c r="T91" s="37">
        <v>62.1</v>
      </c>
      <c r="U91" s="36">
        <f t="shared" si="22"/>
        <v>0</v>
      </c>
      <c r="V91" s="72">
        <f t="shared" si="23"/>
        <v>200</v>
      </c>
      <c r="W91" s="73">
        <f t="shared" si="24"/>
        <v>19</v>
      </c>
      <c r="AC91" s="61">
        <f t="shared" si="25"/>
        <v>20</v>
      </c>
      <c r="AD91">
        <f t="shared" si="26"/>
        <v>0.19999999999999996</v>
      </c>
    </row>
    <row r="92" spans="1:30" ht="18.75" customHeight="1" x14ac:dyDescent="0.2">
      <c r="A92" s="62">
        <v>26</v>
      </c>
      <c r="B92" s="63" t="s">
        <v>36</v>
      </c>
      <c r="C92" s="63" t="s">
        <v>63</v>
      </c>
      <c r="D92" s="50">
        <v>7</v>
      </c>
      <c r="E92" s="46">
        <v>4</v>
      </c>
      <c r="F92" s="46">
        <v>2</v>
      </c>
      <c r="G92" s="46"/>
      <c r="H92" s="46"/>
      <c r="I92" s="46"/>
      <c r="J92" s="46"/>
      <c r="K92" s="36">
        <f t="shared" si="20"/>
        <v>122</v>
      </c>
      <c r="L92" s="50"/>
      <c r="M92" s="46"/>
      <c r="N92" s="46"/>
      <c r="O92" s="46"/>
      <c r="P92" s="46"/>
      <c r="Q92" s="46"/>
      <c r="R92" s="37"/>
      <c r="S92" s="37">
        <f t="shared" si="21"/>
        <v>0</v>
      </c>
      <c r="T92" s="37"/>
      <c r="U92" s="36">
        <f t="shared" si="22"/>
        <v>0</v>
      </c>
      <c r="V92" s="72">
        <f t="shared" si="23"/>
        <v>122</v>
      </c>
      <c r="W92" s="73">
        <f t="shared" si="24"/>
        <v>20</v>
      </c>
      <c r="AC92" s="61">
        <f t="shared" si="25"/>
        <v>13</v>
      </c>
      <c r="AD92">
        <f t="shared" si="26"/>
        <v>0</v>
      </c>
    </row>
    <row r="93" spans="1:30" ht="18.75" customHeight="1" x14ac:dyDescent="0.2">
      <c r="A93" s="62">
        <v>87</v>
      </c>
      <c r="B93" s="63" t="s">
        <v>87</v>
      </c>
      <c r="C93" s="63" t="s">
        <v>24</v>
      </c>
      <c r="D93" s="50"/>
      <c r="E93" s="46"/>
      <c r="F93" s="46"/>
      <c r="G93" s="46"/>
      <c r="H93" s="46"/>
      <c r="I93" s="46"/>
      <c r="J93" s="46"/>
      <c r="K93" s="36">
        <f t="shared" si="20"/>
        <v>0</v>
      </c>
      <c r="L93" s="50"/>
      <c r="M93" s="46"/>
      <c r="N93" s="46"/>
      <c r="O93" s="46"/>
      <c r="P93" s="46"/>
      <c r="Q93" s="46"/>
      <c r="R93" s="37"/>
      <c r="S93" s="37">
        <f t="shared" si="21"/>
        <v>0</v>
      </c>
      <c r="T93" s="37"/>
      <c r="U93" s="36">
        <f t="shared" si="22"/>
        <v>0</v>
      </c>
      <c r="V93" s="72">
        <f t="shared" si="23"/>
        <v>0</v>
      </c>
      <c r="W93" s="73">
        <f t="shared" si="24"/>
        <v>21</v>
      </c>
      <c r="X93" t="s">
        <v>25</v>
      </c>
      <c r="Y93">
        <f>SUM(D93:J93)</f>
        <v>0</v>
      </c>
      <c r="Z93">
        <f>SUM(L93:R93)</f>
        <v>0</v>
      </c>
      <c r="AC93" s="61">
        <f t="shared" si="25"/>
        <v>0</v>
      </c>
      <c r="AD93">
        <f t="shared" si="26"/>
        <v>0</v>
      </c>
    </row>
    <row r="94" spans="1:30" ht="18.75" customHeight="1" x14ac:dyDescent="0.2">
      <c r="A94" s="74"/>
      <c r="B94" s="76"/>
      <c r="C94" s="78"/>
      <c r="D94" s="50"/>
      <c r="E94" s="46"/>
      <c r="F94" s="46"/>
      <c r="G94" s="46"/>
      <c r="H94" s="46"/>
      <c r="I94" s="46"/>
      <c r="J94" s="46"/>
      <c r="K94" s="36">
        <f t="shared" si="20"/>
        <v>0</v>
      </c>
      <c r="L94" s="50"/>
      <c r="M94" s="46"/>
      <c r="N94" s="46"/>
      <c r="O94" s="46"/>
      <c r="P94" s="46"/>
      <c r="Q94" s="46"/>
      <c r="R94" s="46"/>
      <c r="S94" s="37">
        <f t="shared" si="21"/>
        <v>0</v>
      </c>
      <c r="T94" s="37"/>
      <c r="U94" s="36">
        <f t="shared" si="22"/>
        <v>0</v>
      </c>
      <c r="V94" s="38">
        <f t="shared" si="23"/>
        <v>0</v>
      </c>
      <c r="W94" s="67">
        <f t="shared" si="24"/>
        <v>21</v>
      </c>
      <c r="X94" t="s">
        <v>25</v>
      </c>
      <c r="Y94">
        <f>SUM(D94:J94)</f>
        <v>0</v>
      </c>
      <c r="Z94">
        <f>SUM(L94:R94)</f>
        <v>0</v>
      </c>
      <c r="AC94" s="61"/>
    </row>
    <row r="95" spans="1:30" x14ac:dyDescent="0.2">
      <c r="A95" s="75"/>
      <c r="B95" s="77" t="s">
        <v>90</v>
      </c>
      <c r="C95" s="77"/>
      <c r="D95" s="51">
        <v>6</v>
      </c>
      <c r="E95" s="47">
        <v>9</v>
      </c>
      <c r="F95" s="47">
        <v>4</v>
      </c>
      <c r="G95" s="47">
        <v>1</v>
      </c>
      <c r="H95" s="47"/>
      <c r="I95" s="47"/>
      <c r="J95" s="47"/>
      <c r="K95" s="30">
        <f t="shared" si="20"/>
        <v>180</v>
      </c>
      <c r="L95" s="51">
        <v>2</v>
      </c>
      <c r="M95" s="47">
        <v>9</v>
      </c>
      <c r="N95" s="47">
        <v>5</v>
      </c>
      <c r="O95" s="47">
        <v>1</v>
      </c>
      <c r="P95" s="47"/>
      <c r="Q95" s="47"/>
      <c r="R95" s="21"/>
      <c r="S95" s="21">
        <f t="shared" si="21"/>
        <v>148</v>
      </c>
      <c r="T95" s="21">
        <v>42.56</v>
      </c>
      <c r="U95" s="36">
        <f t="shared" si="22"/>
        <v>105.44</v>
      </c>
      <c r="V95" s="79">
        <f t="shared" si="23"/>
        <v>285.44</v>
      </c>
      <c r="W95" s="17"/>
      <c r="X95" t="s">
        <v>25</v>
      </c>
      <c r="Y95">
        <f>SUM(D95:J95)</f>
        <v>20</v>
      </c>
      <c r="Z95">
        <f>SUM(L95:R95)</f>
        <v>17</v>
      </c>
      <c r="AC95" s="61">
        <f>SUM(D95:J95)</f>
        <v>20</v>
      </c>
      <c r="AD95">
        <f>SUM(L95:R95)</f>
        <v>17</v>
      </c>
    </row>
    <row r="96" spans="1:30" ht="13.5" thickBot="1" x14ac:dyDescent="0.25">
      <c r="A96" s="20"/>
      <c r="B96" s="48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68"/>
      <c r="AC96" s="61"/>
    </row>
    <row r="97" spans="1:30" x14ac:dyDescent="0.2">
      <c r="A97" s="17"/>
      <c r="B97" s="18" t="s">
        <v>18</v>
      </c>
      <c r="C97" s="25"/>
      <c r="D97" s="83" t="s">
        <v>20</v>
      </c>
      <c r="E97" s="84"/>
      <c r="F97" s="84"/>
      <c r="G97" s="84"/>
      <c r="H97" s="84"/>
      <c r="I97" s="84"/>
      <c r="J97" s="84"/>
      <c r="K97" s="85"/>
      <c r="L97" s="86" t="s">
        <v>21</v>
      </c>
      <c r="M97" s="87"/>
      <c r="N97" s="87"/>
      <c r="O97" s="87"/>
      <c r="P97" s="87"/>
      <c r="Q97" s="87"/>
      <c r="R97" s="87"/>
      <c r="S97" s="87"/>
      <c r="T97" s="87"/>
      <c r="U97" s="88"/>
      <c r="V97" s="34"/>
      <c r="W97" s="69"/>
      <c r="AC97" s="61"/>
    </row>
    <row r="98" spans="1:30" ht="13.5" thickBot="1" x14ac:dyDescent="0.25">
      <c r="A98" s="42" t="s">
        <v>66</v>
      </c>
      <c r="B98" s="42" t="s">
        <v>15</v>
      </c>
      <c r="C98" s="26" t="s">
        <v>12</v>
      </c>
      <c r="D98" s="29">
        <v>10</v>
      </c>
      <c r="E98" s="17">
        <v>9</v>
      </c>
      <c r="F98" s="17">
        <v>8</v>
      </c>
      <c r="G98" s="17">
        <v>7</v>
      </c>
      <c r="H98" s="17">
        <v>6</v>
      </c>
      <c r="I98" s="17">
        <v>5</v>
      </c>
      <c r="J98" s="17">
        <v>0</v>
      </c>
      <c r="K98" s="30" t="s">
        <v>19</v>
      </c>
      <c r="L98" s="29">
        <v>10</v>
      </c>
      <c r="M98" s="17">
        <v>9</v>
      </c>
      <c r="N98" s="17">
        <v>8</v>
      </c>
      <c r="O98" s="17">
        <v>7</v>
      </c>
      <c r="P98" s="17">
        <v>6</v>
      </c>
      <c r="Q98" s="17">
        <v>5</v>
      </c>
      <c r="R98" s="17">
        <v>0</v>
      </c>
      <c r="S98" s="17" t="s">
        <v>19</v>
      </c>
      <c r="T98" s="17" t="s">
        <v>22</v>
      </c>
      <c r="U98" s="30" t="s">
        <v>23</v>
      </c>
      <c r="V98" s="28" t="s">
        <v>13</v>
      </c>
      <c r="W98" s="70" t="s">
        <v>16</v>
      </c>
      <c r="AC98" s="61"/>
    </row>
    <row r="99" spans="1:30" ht="18.75" customHeight="1" x14ac:dyDescent="0.2">
      <c r="A99" s="62">
        <v>70</v>
      </c>
      <c r="B99" s="63" t="s">
        <v>72</v>
      </c>
      <c r="C99" s="63" t="s">
        <v>73</v>
      </c>
      <c r="D99" s="50">
        <v>9</v>
      </c>
      <c r="E99" s="46">
        <v>11</v>
      </c>
      <c r="F99" s="46"/>
      <c r="G99" s="46"/>
      <c r="H99" s="46"/>
      <c r="I99" s="46"/>
      <c r="J99" s="46"/>
      <c r="K99" s="36">
        <f t="shared" ref="K99:K112" si="27">(10*D99)+(9*E99)+(8*F99)+(7*G99)+(6*H99)+(5*I99)</f>
        <v>189</v>
      </c>
      <c r="L99" s="50">
        <v>11</v>
      </c>
      <c r="M99" s="46">
        <v>8</v>
      </c>
      <c r="N99" s="46"/>
      <c r="O99" s="46"/>
      <c r="P99" s="46"/>
      <c r="Q99" s="46"/>
      <c r="R99" s="37"/>
      <c r="S99" s="37">
        <f t="shared" ref="S99:S112" si="28">(10*L99)+(9*M99)+(8*N99)+(7*O99)+(6*P99)+(5*Q99)</f>
        <v>182</v>
      </c>
      <c r="T99" s="37">
        <v>20.239999999999998</v>
      </c>
      <c r="U99" s="36">
        <f t="shared" ref="U99:U112" si="29">IF((S99-T99)&gt;0,S99-T99,0)</f>
        <v>161.76</v>
      </c>
      <c r="V99" s="72">
        <f t="shared" ref="V99:V112" si="30">K99+U99</f>
        <v>350.76</v>
      </c>
      <c r="W99" s="73">
        <f t="shared" ref="W99:W112" si="31">(RANK(V99,$V$99:$V$114))</f>
        <v>1</v>
      </c>
      <c r="AC99" s="61">
        <f t="shared" ref="AC99:AC112" si="32">SUM(D99:J99)</f>
        <v>20</v>
      </c>
      <c r="AD99">
        <f t="shared" ref="AD99:AD112" si="33">SUM(L99:R99)</f>
        <v>19</v>
      </c>
    </row>
    <row r="100" spans="1:30" ht="18.75" customHeight="1" x14ac:dyDescent="0.2">
      <c r="A100" s="62">
        <v>53</v>
      </c>
      <c r="B100" s="63" t="s">
        <v>82</v>
      </c>
      <c r="C100" s="63" t="s">
        <v>83</v>
      </c>
      <c r="D100" s="50">
        <v>19</v>
      </c>
      <c r="E100" s="46">
        <v>1</v>
      </c>
      <c r="F100" s="46"/>
      <c r="G100" s="46"/>
      <c r="H100" s="46"/>
      <c r="I100" s="46"/>
      <c r="J100" s="46"/>
      <c r="K100" s="36">
        <f t="shared" si="27"/>
        <v>199</v>
      </c>
      <c r="L100" s="50">
        <v>16</v>
      </c>
      <c r="M100" s="46">
        <v>3</v>
      </c>
      <c r="N100" s="46"/>
      <c r="O100" s="46"/>
      <c r="P100" s="46"/>
      <c r="Q100" s="46"/>
      <c r="R100" s="37"/>
      <c r="S100" s="37">
        <f t="shared" si="28"/>
        <v>187</v>
      </c>
      <c r="T100" s="37">
        <v>35.71</v>
      </c>
      <c r="U100" s="36">
        <f t="shared" si="29"/>
        <v>151.29</v>
      </c>
      <c r="V100" s="72">
        <f t="shared" si="30"/>
        <v>350.28999999999996</v>
      </c>
      <c r="W100" s="73">
        <f t="shared" si="31"/>
        <v>2</v>
      </c>
      <c r="AC100" s="61">
        <f t="shared" si="32"/>
        <v>20</v>
      </c>
      <c r="AD100">
        <f t="shared" si="33"/>
        <v>19</v>
      </c>
    </row>
    <row r="101" spans="1:30" ht="18.75" customHeight="1" x14ac:dyDescent="0.2">
      <c r="A101" s="62">
        <v>71</v>
      </c>
      <c r="B101" s="63" t="s">
        <v>39</v>
      </c>
      <c r="C101" s="63" t="s">
        <v>24</v>
      </c>
      <c r="D101" s="50">
        <v>18</v>
      </c>
      <c r="E101" s="46">
        <v>1</v>
      </c>
      <c r="F101" s="46"/>
      <c r="G101" s="46">
        <v>1</v>
      </c>
      <c r="H101" s="46"/>
      <c r="I101" s="46"/>
      <c r="J101" s="46"/>
      <c r="K101" s="36">
        <f t="shared" si="27"/>
        <v>196</v>
      </c>
      <c r="L101" s="50">
        <v>10</v>
      </c>
      <c r="M101" s="46">
        <v>7</v>
      </c>
      <c r="N101" s="46">
        <v>2</v>
      </c>
      <c r="O101" s="46"/>
      <c r="P101" s="46"/>
      <c r="Q101" s="46"/>
      <c r="R101" s="37"/>
      <c r="S101" s="37">
        <f t="shared" si="28"/>
        <v>179</v>
      </c>
      <c r="T101" s="37">
        <v>25.09</v>
      </c>
      <c r="U101" s="36">
        <f t="shared" si="29"/>
        <v>153.91</v>
      </c>
      <c r="V101" s="72">
        <f t="shared" si="30"/>
        <v>349.90999999999997</v>
      </c>
      <c r="W101" s="73">
        <f t="shared" si="31"/>
        <v>3</v>
      </c>
      <c r="AC101" s="61">
        <f t="shared" si="32"/>
        <v>20</v>
      </c>
      <c r="AD101">
        <f t="shared" si="33"/>
        <v>19</v>
      </c>
    </row>
    <row r="102" spans="1:30" ht="18.75" customHeight="1" x14ac:dyDescent="0.2">
      <c r="A102" s="62">
        <v>34</v>
      </c>
      <c r="B102" s="63" t="s">
        <v>35</v>
      </c>
      <c r="C102" s="63" t="s">
        <v>63</v>
      </c>
      <c r="D102" s="50">
        <v>17</v>
      </c>
      <c r="E102" s="46">
        <v>3</v>
      </c>
      <c r="F102" s="46"/>
      <c r="G102" s="46"/>
      <c r="H102" s="46"/>
      <c r="I102" s="46"/>
      <c r="J102" s="46"/>
      <c r="K102" s="36">
        <f t="shared" si="27"/>
        <v>197</v>
      </c>
      <c r="L102" s="50">
        <v>13</v>
      </c>
      <c r="M102" s="46">
        <v>5</v>
      </c>
      <c r="N102" s="46">
        <v>1</v>
      </c>
      <c r="O102" s="46"/>
      <c r="P102" s="46"/>
      <c r="Q102" s="46"/>
      <c r="R102" s="37"/>
      <c r="S102" s="37">
        <f t="shared" si="28"/>
        <v>183</v>
      </c>
      <c r="T102" s="37">
        <v>37.299999999999997</v>
      </c>
      <c r="U102" s="36">
        <f t="shared" si="29"/>
        <v>145.69999999999999</v>
      </c>
      <c r="V102" s="72">
        <f t="shared" si="30"/>
        <v>342.7</v>
      </c>
      <c r="W102" s="73">
        <f t="shared" si="31"/>
        <v>4</v>
      </c>
      <c r="AC102" s="61">
        <f t="shared" si="32"/>
        <v>20</v>
      </c>
      <c r="AD102">
        <f t="shared" si="33"/>
        <v>19</v>
      </c>
    </row>
    <row r="103" spans="1:30" ht="18.75" customHeight="1" x14ac:dyDescent="0.2">
      <c r="A103" s="62">
        <v>40</v>
      </c>
      <c r="B103" s="63" t="s">
        <v>51</v>
      </c>
      <c r="C103" s="63" t="s">
        <v>24</v>
      </c>
      <c r="D103" s="50">
        <v>5</v>
      </c>
      <c r="E103" s="46">
        <v>12</v>
      </c>
      <c r="F103" s="46">
        <v>3</v>
      </c>
      <c r="G103" s="46"/>
      <c r="H103" s="46"/>
      <c r="I103" s="46"/>
      <c r="J103" s="46"/>
      <c r="K103" s="36">
        <f t="shared" si="27"/>
        <v>182</v>
      </c>
      <c r="L103" s="50">
        <v>11</v>
      </c>
      <c r="M103" s="46">
        <v>7</v>
      </c>
      <c r="N103" s="46">
        <v>1</v>
      </c>
      <c r="O103" s="46"/>
      <c r="P103" s="46"/>
      <c r="Q103" s="46"/>
      <c r="R103" s="37"/>
      <c r="S103" s="37">
        <f t="shared" si="28"/>
        <v>181</v>
      </c>
      <c r="T103" s="37">
        <v>33.03</v>
      </c>
      <c r="U103" s="36">
        <f t="shared" si="29"/>
        <v>147.97</v>
      </c>
      <c r="V103" s="72">
        <f t="shared" si="30"/>
        <v>329.97</v>
      </c>
      <c r="W103" s="73">
        <f t="shared" si="31"/>
        <v>5</v>
      </c>
      <c r="AC103" s="61">
        <f t="shared" si="32"/>
        <v>20</v>
      </c>
      <c r="AD103">
        <f t="shared" si="33"/>
        <v>19</v>
      </c>
    </row>
    <row r="104" spans="1:30" ht="18.75" customHeight="1" x14ac:dyDescent="0.2">
      <c r="A104" s="62">
        <v>52</v>
      </c>
      <c r="B104" s="63" t="s">
        <v>84</v>
      </c>
      <c r="C104" s="63" t="s">
        <v>85</v>
      </c>
      <c r="D104" s="50">
        <v>9</v>
      </c>
      <c r="E104" s="46">
        <v>9</v>
      </c>
      <c r="F104" s="46">
        <v>2</v>
      </c>
      <c r="G104" s="46"/>
      <c r="H104" s="46"/>
      <c r="I104" s="46"/>
      <c r="J104" s="46"/>
      <c r="K104" s="36">
        <f t="shared" si="27"/>
        <v>187</v>
      </c>
      <c r="L104" s="50">
        <v>5</v>
      </c>
      <c r="M104" s="46">
        <v>12</v>
      </c>
      <c r="N104" s="46">
        <v>1</v>
      </c>
      <c r="O104" s="46">
        <v>1</v>
      </c>
      <c r="P104" s="46"/>
      <c r="Q104" s="46"/>
      <c r="R104" s="37"/>
      <c r="S104" s="37">
        <f t="shared" si="28"/>
        <v>173</v>
      </c>
      <c r="T104" s="37">
        <v>35.880000000000003</v>
      </c>
      <c r="U104" s="36">
        <f t="shared" si="29"/>
        <v>137.12</v>
      </c>
      <c r="V104" s="72">
        <f t="shared" si="30"/>
        <v>324.12</v>
      </c>
      <c r="W104" s="73">
        <f t="shared" si="31"/>
        <v>6</v>
      </c>
      <c r="AC104" s="61">
        <f t="shared" si="32"/>
        <v>20</v>
      </c>
      <c r="AD104">
        <f t="shared" si="33"/>
        <v>19</v>
      </c>
    </row>
    <row r="105" spans="1:30" ht="18.75" customHeight="1" x14ac:dyDescent="0.2">
      <c r="A105" s="62">
        <v>56</v>
      </c>
      <c r="B105" s="63" t="s">
        <v>41</v>
      </c>
      <c r="C105" s="63" t="s">
        <v>24</v>
      </c>
      <c r="D105" s="50">
        <v>9</v>
      </c>
      <c r="E105" s="46">
        <v>9</v>
      </c>
      <c r="F105" s="46">
        <v>2</v>
      </c>
      <c r="G105" s="46"/>
      <c r="H105" s="46"/>
      <c r="I105" s="46"/>
      <c r="J105" s="46"/>
      <c r="K105" s="36">
        <f t="shared" si="27"/>
        <v>187</v>
      </c>
      <c r="L105" s="50">
        <v>3</v>
      </c>
      <c r="M105" s="46">
        <v>4</v>
      </c>
      <c r="N105" s="46">
        <v>7</v>
      </c>
      <c r="O105" s="46">
        <v>1</v>
      </c>
      <c r="P105" s="46">
        <v>4</v>
      </c>
      <c r="Q105" s="46"/>
      <c r="R105" s="37"/>
      <c r="S105" s="37">
        <f t="shared" si="28"/>
        <v>153</v>
      </c>
      <c r="T105" s="37">
        <v>24.75</v>
      </c>
      <c r="U105" s="36">
        <f t="shared" si="29"/>
        <v>128.25</v>
      </c>
      <c r="V105" s="72">
        <f t="shared" si="30"/>
        <v>315.25</v>
      </c>
      <c r="W105" s="73">
        <f t="shared" si="31"/>
        <v>7</v>
      </c>
      <c r="AC105" s="61">
        <f t="shared" si="32"/>
        <v>20</v>
      </c>
      <c r="AD105">
        <f t="shared" si="33"/>
        <v>19</v>
      </c>
    </row>
    <row r="106" spans="1:30" ht="18.75" customHeight="1" x14ac:dyDescent="0.2">
      <c r="A106" s="62">
        <v>66</v>
      </c>
      <c r="B106" s="63" t="s">
        <v>50</v>
      </c>
      <c r="C106" s="63" t="s">
        <v>86</v>
      </c>
      <c r="D106" s="50">
        <v>6</v>
      </c>
      <c r="E106" s="46">
        <v>12</v>
      </c>
      <c r="F106" s="46">
        <v>1</v>
      </c>
      <c r="G106" s="46"/>
      <c r="H106" s="46"/>
      <c r="I106" s="46"/>
      <c r="J106" s="46"/>
      <c r="K106" s="36">
        <f t="shared" si="27"/>
        <v>176</v>
      </c>
      <c r="L106" s="50">
        <v>1</v>
      </c>
      <c r="M106" s="46">
        <v>9</v>
      </c>
      <c r="N106" s="46">
        <v>8</v>
      </c>
      <c r="O106" s="46">
        <v>1</v>
      </c>
      <c r="P106" s="46"/>
      <c r="Q106" s="46"/>
      <c r="R106" s="37"/>
      <c r="S106" s="37">
        <f t="shared" si="28"/>
        <v>162</v>
      </c>
      <c r="T106" s="37">
        <v>23.62</v>
      </c>
      <c r="U106" s="36">
        <f t="shared" si="29"/>
        <v>138.38</v>
      </c>
      <c r="V106" s="72">
        <f t="shared" si="30"/>
        <v>314.38</v>
      </c>
      <c r="W106" s="73">
        <f t="shared" si="31"/>
        <v>8</v>
      </c>
      <c r="AC106" s="61">
        <f t="shared" si="32"/>
        <v>19</v>
      </c>
      <c r="AD106">
        <f t="shared" si="33"/>
        <v>19</v>
      </c>
    </row>
    <row r="107" spans="1:30" ht="18.75" customHeight="1" x14ac:dyDescent="0.2">
      <c r="A107" s="62">
        <v>57</v>
      </c>
      <c r="B107" s="63" t="s">
        <v>45</v>
      </c>
      <c r="C107" s="63" t="s">
        <v>57</v>
      </c>
      <c r="D107" s="50">
        <v>13</v>
      </c>
      <c r="E107" s="46">
        <v>5</v>
      </c>
      <c r="F107" s="46"/>
      <c r="G107" s="46"/>
      <c r="H107" s="46"/>
      <c r="I107" s="46">
        <v>-0.8</v>
      </c>
      <c r="J107" s="46"/>
      <c r="K107" s="36">
        <f t="shared" si="27"/>
        <v>171</v>
      </c>
      <c r="L107" s="50">
        <v>5</v>
      </c>
      <c r="M107" s="46">
        <v>9</v>
      </c>
      <c r="N107" s="46">
        <v>4</v>
      </c>
      <c r="O107" s="46">
        <v>1</v>
      </c>
      <c r="P107" s="46"/>
      <c r="Q107" s="46"/>
      <c r="R107" s="37"/>
      <c r="S107" s="37">
        <f t="shared" si="28"/>
        <v>170</v>
      </c>
      <c r="T107" s="37">
        <v>32.83</v>
      </c>
      <c r="U107" s="36">
        <f t="shared" si="29"/>
        <v>137.17000000000002</v>
      </c>
      <c r="V107" s="72">
        <f t="shared" si="30"/>
        <v>308.17</v>
      </c>
      <c r="W107" s="73">
        <f t="shared" si="31"/>
        <v>9</v>
      </c>
      <c r="AC107" s="61">
        <f t="shared" si="32"/>
        <v>17.2</v>
      </c>
      <c r="AD107">
        <f t="shared" si="33"/>
        <v>19</v>
      </c>
    </row>
    <row r="108" spans="1:30" ht="18.75" customHeight="1" x14ac:dyDescent="0.2">
      <c r="A108" s="62">
        <v>89</v>
      </c>
      <c r="B108" s="63" t="s">
        <v>90</v>
      </c>
      <c r="C108" s="63" t="s">
        <v>58</v>
      </c>
      <c r="D108" s="50">
        <v>6</v>
      </c>
      <c r="E108" s="46">
        <v>9</v>
      </c>
      <c r="F108" s="46">
        <v>3</v>
      </c>
      <c r="G108" s="46">
        <v>1</v>
      </c>
      <c r="H108" s="46">
        <v>1</v>
      </c>
      <c r="I108" s="46"/>
      <c r="J108" s="46"/>
      <c r="K108" s="36">
        <f t="shared" si="27"/>
        <v>178</v>
      </c>
      <c r="L108" s="50">
        <v>4</v>
      </c>
      <c r="M108" s="46">
        <v>6</v>
      </c>
      <c r="N108" s="46">
        <v>4</v>
      </c>
      <c r="O108" s="46">
        <v>3</v>
      </c>
      <c r="P108" s="46"/>
      <c r="Q108" s="46"/>
      <c r="R108" s="37"/>
      <c r="S108" s="37">
        <f t="shared" si="28"/>
        <v>147</v>
      </c>
      <c r="T108" s="37">
        <v>39.28</v>
      </c>
      <c r="U108" s="36">
        <f t="shared" si="29"/>
        <v>107.72</v>
      </c>
      <c r="V108" s="72">
        <f t="shared" si="30"/>
        <v>285.72000000000003</v>
      </c>
      <c r="W108" s="73">
        <f t="shared" si="31"/>
        <v>10</v>
      </c>
      <c r="AC108" s="61">
        <f t="shared" si="32"/>
        <v>20</v>
      </c>
      <c r="AD108">
        <f t="shared" si="33"/>
        <v>17</v>
      </c>
    </row>
    <row r="109" spans="1:30" ht="18.75" customHeight="1" x14ac:dyDescent="0.2">
      <c r="A109" s="62">
        <v>51</v>
      </c>
      <c r="B109" s="63" t="s">
        <v>37</v>
      </c>
      <c r="C109" s="63" t="s">
        <v>61</v>
      </c>
      <c r="D109" s="50">
        <v>15</v>
      </c>
      <c r="E109" s="46">
        <v>5</v>
      </c>
      <c r="F109" s="46"/>
      <c r="G109" s="46"/>
      <c r="H109" s="46"/>
      <c r="I109" s="46"/>
      <c r="J109" s="46"/>
      <c r="K109" s="36">
        <f t="shared" si="27"/>
        <v>195</v>
      </c>
      <c r="L109" s="50">
        <v>11</v>
      </c>
      <c r="M109" s="46">
        <v>4</v>
      </c>
      <c r="N109" s="46"/>
      <c r="O109" s="46"/>
      <c r="P109" s="46"/>
      <c r="Q109" s="46"/>
      <c r="R109" s="37"/>
      <c r="S109" s="37">
        <f t="shared" si="28"/>
        <v>146</v>
      </c>
      <c r="T109" s="37">
        <v>59.46</v>
      </c>
      <c r="U109" s="36">
        <f t="shared" si="29"/>
        <v>86.539999999999992</v>
      </c>
      <c r="V109" s="72">
        <f t="shared" si="30"/>
        <v>281.53999999999996</v>
      </c>
      <c r="W109" s="73">
        <f t="shared" si="31"/>
        <v>11</v>
      </c>
      <c r="AC109" s="61">
        <f t="shared" si="32"/>
        <v>20</v>
      </c>
      <c r="AD109">
        <f t="shared" si="33"/>
        <v>15</v>
      </c>
    </row>
    <row r="110" spans="1:30" ht="18.75" customHeight="1" x14ac:dyDescent="0.2">
      <c r="A110" s="62">
        <v>62</v>
      </c>
      <c r="B110" s="63" t="s">
        <v>47</v>
      </c>
      <c r="C110" s="63" t="s">
        <v>48</v>
      </c>
      <c r="D110" s="50">
        <v>2</v>
      </c>
      <c r="E110" s="46">
        <v>7</v>
      </c>
      <c r="F110" s="46">
        <v>5</v>
      </c>
      <c r="G110" s="46">
        <v>3</v>
      </c>
      <c r="H110" s="46">
        <v>1</v>
      </c>
      <c r="I110" s="46"/>
      <c r="J110" s="46"/>
      <c r="K110" s="36">
        <f t="shared" si="27"/>
        <v>150</v>
      </c>
      <c r="L110" s="50">
        <v>4</v>
      </c>
      <c r="M110" s="46">
        <v>5</v>
      </c>
      <c r="N110" s="46">
        <v>2</v>
      </c>
      <c r="O110" s="46">
        <v>5</v>
      </c>
      <c r="P110" s="46">
        <v>1</v>
      </c>
      <c r="Q110" s="46">
        <v>2</v>
      </c>
      <c r="R110" s="37"/>
      <c r="S110" s="37">
        <f t="shared" si="28"/>
        <v>152</v>
      </c>
      <c r="T110" s="37">
        <v>31.89</v>
      </c>
      <c r="U110" s="36">
        <f t="shared" si="29"/>
        <v>120.11</v>
      </c>
      <c r="V110" s="72">
        <f t="shared" si="30"/>
        <v>270.11</v>
      </c>
      <c r="W110" s="73">
        <f t="shared" si="31"/>
        <v>12</v>
      </c>
      <c r="AC110" s="61">
        <f t="shared" si="32"/>
        <v>18</v>
      </c>
      <c r="AD110">
        <f t="shared" si="33"/>
        <v>19</v>
      </c>
    </row>
    <row r="111" spans="1:30" ht="18.75" customHeight="1" x14ac:dyDescent="0.2">
      <c r="A111" s="62">
        <v>79</v>
      </c>
      <c r="B111" s="63" t="s">
        <v>69</v>
      </c>
      <c r="C111" s="63" t="s">
        <v>24</v>
      </c>
      <c r="D111" s="50">
        <v>6</v>
      </c>
      <c r="E111" s="46">
        <v>6</v>
      </c>
      <c r="F111" s="46">
        <v>5</v>
      </c>
      <c r="G111" s="46">
        <v>3</v>
      </c>
      <c r="H111" s="46"/>
      <c r="I111" s="46"/>
      <c r="J111" s="46"/>
      <c r="K111" s="36">
        <f t="shared" si="27"/>
        <v>175</v>
      </c>
      <c r="L111" s="50">
        <v>2</v>
      </c>
      <c r="M111" s="46">
        <v>2</v>
      </c>
      <c r="N111" s="46">
        <v>3</v>
      </c>
      <c r="O111" s="46">
        <v>6</v>
      </c>
      <c r="P111" s="46">
        <v>1</v>
      </c>
      <c r="Q111" s="46"/>
      <c r="R111" s="37"/>
      <c r="S111" s="37">
        <f t="shared" si="28"/>
        <v>110</v>
      </c>
      <c r="T111" s="37">
        <v>39.29</v>
      </c>
      <c r="U111" s="36">
        <f t="shared" si="29"/>
        <v>70.710000000000008</v>
      </c>
      <c r="V111" s="72">
        <f t="shared" si="30"/>
        <v>245.71</v>
      </c>
      <c r="W111" s="73">
        <f t="shared" si="31"/>
        <v>13</v>
      </c>
      <c r="AC111" s="61">
        <f t="shared" si="32"/>
        <v>20</v>
      </c>
      <c r="AD111">
        <f t="shared" si="33"/>
        <v>14</v>
      </c>
    </row>
    <row r="112" spans="1:30" ht="18.75" customHeight="1" x14ac:dyDescent="0.2">
      <c r="A112" s="62">
        <v>30</v>
      </c>
      <c r="B112" s="63" t="s">
        <v>88</v>
      </c>
      <c r="C112" s="63" t="s">
        <v>89</v>
      </c>
      <c r="D112" s="50">
        <v>9</v>
      </c>
      <c r="E112" s="46">
        <v>6</v>
      </c>
      <c r="F112" s="46">
        <v>3</v>
      </c>
      <c r="G112" s="46">
        <v>2</v>
      </c>
      <c r="H112" s="46"/>
      <c r="I112" s="46"/>
      <c r="J112" s="46"/>
      <c r="K112" s="36">
        <f t="shared" si="27"/>
        <v>182</v>
      </c>
      <c r="L112" s="50">
        <v>1</v>
      </c>
      <c r="M112" s="46">
        <v>5</v>
      </c>
      <c r="N112" s="46">
        <v>2</v>
      </c>
      <c r="O112" s="46">
        <v>3</v>
      </c>
      <c r="P112" s="46">
        <v>2</v>
      </c>
      <c r="Q112" s="46">
        <v>1</v>
      </c>
      <c r="R112" s="37"/>
      <c r="S112" s="37">
        <f t="shared" si="28"/>
        <v>109</v>
      </c>
      <c r="T112" s="37">
        <v>61.06</v>
      </c>
      <c r="U112" s="36">
        <f t="shared" si="29"/>
        <v>47.94</v>
      </c>
      <c r="V112" s="72">
        <f t="shared" si="30"/>
        <v>229.94</v>
      </c>
      <c r="W112" s="73">
        <f t="shared" si="31"/>
        <v>14</v>
      </c>
      <c r="X112" t="s">
        <v>18</v>
      </c>
      <c r="Y112">
        <f>SUM(D112:J112)</f>
        <v>20</v>
      </c>
      <c r="Z112">
        <f>SUM(L112:R112)</f>
        <v>14</v>
      </c>
      <c r="AA112" t="s">
        <v>27</v>
      </c>
      <c r="AC112" s="61">
        <f t="shared" si="32"/>
        <v>20</v>
      </c>
      <c r="AD112">
        <f t="shared" si="33"/>
        <v>14</v>
      </c>
    </row>
    <row r="113" spans="1:30" ht="18.75" customHeight="1" x14ac:dyDescent="0.2">
      <c r="A113" s="74"/>
      <c r="B113" s="78"/>
      <c r="C113" s="78"/>
      <c r="D113" s="50"/>
      <c r="E113" s="46"/>
      <c r="F113" s="46"/>
      <c r="G113" s="46"/>
      <c r="H113" s="46"/>
      <c r="I113" s="46"/>
      <c r="J113" s="46"/>
      <c r="K113" s="36"/>
      <c r="L113" s="50"/>
      <c r="M113" s="46"/>
      <c r="N113" s="46"/>
      <c r="O113" s="46"/>
      <c r="P113" s="46"/>
      <c r="Q113" s="46"/>
      <c r="R113" s="46"/>
      <c r="S113" s="37"/>
      <c r="T113" s="37"/>
      <c r="U113" s="36"/>
      <c r="V113" s="38"/>
      <c r="W113" s="67"/>
      <c r="AC113" s="61"/>
    </row>
    <row r="114" spans="1:30" x14ac:dyDescent="0.2">
      <c r="A114" s="75"/>
      <c r="B114" s="77"/>
      <c r="C114" s="77"/>
      <c r="D114" s="54"/>
      <c r="E114" s="55"/>
      <c r="F114" s="55"/>
      <c r="G114" s="55"/>
      <c r="H114" s="55"/>
      <c r="I114" s="55"/>
      <c r="J114" s="55"/>
      <c r="K114" s="30"/>
      <c r="L114" s="54"/>
      <c r="M114" s="55"/>
      <c r="N114" s="55"/>
      <c r="O114" s="55"/>
      <c r="P114" s="55"/>
      <c r="Q114" s="55"/>
      <c r="R114" s="80"/>
      <c r="S114" s="21"/>
      <c r="T114" s="21"/>
      <c r="U114" s="30"/>
      <c r="V114" s="79"/>
      <c r="W114" s="17"/>
      <c r="AC114" s="61">
        <f>SUM(D114:J114)</f>
        <v>0</v>
      </c>
      <c r="AD114">
        <f>SUM(L114:R114)</f>
        <v>0</v>
      </c>
    </row>
    <row r="115" spans="1:30" ht="13.5" thickBot="1" x14ac:dyDescent="0.25">
      <c r="A115" s="20"/>
      <c r="B115" s="48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68"/>
      <c r="AC115" s="61"/>
    </row>
    <row r="116" spans="1:30" x14ac:dyDescent="0.2">
      <c r="A116" s="17"/>
      <c r="B116" s="18" t="s">
        <v>28</v>
      </c>
      <c r="C116" s="25"/>
      <c r="D116" s="83" t="s">
        <v>20</v>
      </c>
      <c r="E116" s="84"/>
      <c r="F116" s="84"/>
      <c r="G116" s="84"/>
      <c r="H116" s="84"/>
      <c r="I116" s="84"/>
      <c r="J116" s="84"/>
      <c r="K116" s="85"/>
      <c r="L116" s="86" t="s">
        <v>21</v>
      </c>
      <c r="M116" s="87"/>
      <c r="N116" s="87"/>
      <c r="O116" s="87"/>
      <c r="P116" s="87"/>
      <c r="Q116" s="87"/>
      <c r="R116" s="87"/>
      <c r="S116" s="87"/>
      <c r="T116" s="87"/>
      <c r="U116" s="88"/>
      <c r="V116" s="34"/>
      <c r="W116" s="69"/>
      <c r="AC116" s="61"/>
    </row>
    <row r="117" spans="1:30" ht="13.5" thickBot="1" x14ac:dyDescent="0.25">
      <c r="A117" s="42" t="s">
        <v>67</v>
      </c>
      <c r="B117" s="42" t="s">
        <v>15</v>
      </c>
      <c r="C117" s="26" t="s">
        <v>12</v>
      </c>
      <c r="D117" s="29">
        <v>10</v>
      </c>
      <c r="E117" s="17">
        <v>9</v>
      </c>
      <c r="F117" s="17">
        <v>8</v>
      </c>
      <c r="G117" s="17">
        <v>7</v>
      </c>
      <c r="H117" s="17">
        <v>6</v>
      </c>
      <c r="I117" s="17">
        <v>5</v>
      </c>
      <c r="J117" s="17">
        <v>0</v>
      </c>
      <c r="K117" s="30" t="s">
        <v>19</v>
      </c>
      <c r="L117" s="29">
        <v>10</v>
      </c>
      <c r="M117" s="17">
        <v>9</v>
      </c>
      <c r="N117" s="17">
        <v>8</v>
      </c>
      <c r="O117" s="17">
        <v>7</v>
      </c>
      <c r="P117" s="17">
        <v>6</v>
      </c>
      <c r="Q117" s="17">
        <v>5</v>
      </c>
      <c r="R117" s="17">
        <v>0</v>
      </c>
      <c r="S117" s="17" t="s">
        <v>19</v>
      </c>
      <c r="T117" s="17" t="s">
        <v>22</v>
      </c>
      <c r="U117" s="30" t="s">
        <v>23</v>
      </c>
      <c r="V117" s="28" t="s">
        <v>13</v>
      </c>
      <c r="W117" s="70" t="s">
        <v>16</v>
      </c>
      <c r="AC117" s="61"/>
    </row>
    <row r="118" spans="1:30" ht="18.75" customHeight="1" x14ac:dyDescent="0.2">
      <c r="A118" s="62">
        <v>60</v>
      </c>
      <c r="B118" s="63" t="s">
        <v>64</v>
      </c>
      <c r="C118" s="63" t="s">
        <v>46</v>
      </c>
      <c r="D118" s="50">
        <v>14</v>
      </c>
      <c r="E118" s="46">
        <v>6</v>
      </c>
      <c r="F118" s="46"/>
      <c r="G118" s="46"/>
      <c r="H118" s="46"/>
      <c r="I118" s="46"/>
      <c r="J118" s="46"/>
      <c r="K118" s="36">
        <f t="shared" ref="K118:K126" si="34">(10*D118)+(9*E118)+(8*F118)+(7*G118)+(6*H118)+(5*I118)</f>
        <v>194</v>
      </c>
      <c r="L118" s="50">
        <v>10</v>
      </c>
      <c r="M118" s="46">
        <v>8</v>
      </c>
      <c r="N118" s="46">
        <v>1</v>
      </c>
      <c r="O118" s="46"/>
      <c r="P118" s="46"/>
      <c r="Q118" s="46"/>
      <c r="R118" s="37"/>
      <c r="S118" s="37">
        <f t="shared" ref="S118:S126" si="35">(10*L118)+(9*M118)+(8*N118)+(7*O118)+(6*P118)+(5*Q118)</f>
        <v>180</v>
      </c>
      <c r="T118" s="37">
        <v>33.75</v>
      </c>
      <c r="U118" s="36">
        <f t="shared" ref="U118:U126" si="36">IF((S118-T118)&gt;0,S118-T118,0)</f>
        <v>146.25</v>
      </c>
      <c r="V118" s="72">
        <f t="shared" ref="V118:V126" si="37">K118+U118</f>
        <v>340.25</v>
      </c>
      <c r="W118" s="73">
        <f t="shared" ref="W118:W126" si="38">(RANK(V118,$V$118:$V$130))</f>
        <v>1</v>
      </c>
      <c r="AC118" s="61">
        <f t="shared" ref="AC118:AC129" si="39">SUM(D118:J118)</f>
        <v>20</v>
      </c>
      <c r="AD118">
        <f t="shared" ref="AD118:AD129" si="40">SUM(L118:R118)</f>
        <v>19</v>
      </c>
    </row>
    <row r="119" spans="1:30" ht="18.75" customHeight="1" x14ac:dyDescent="0.2">
      <c r="A119" s="62">
        <v>43</v>
      </c>
      <c r="B119" s="63" t="s">
        <v>37</v>
      </c>
      <c r="C119" s="63" t="s">
        <v>61</v>
      </c>
      <c r="D119" s="50">
        <v>11</v>
      </c>
      <c r="E119" s="46">
        <v>8</v>
      </c>
      <c r="F119" s="46">
        <v>1</v>
      </c>
      <c r="G119" s="46"/>
      <c r="H119" s="46"/>
      <c r="I119" s="46"/>
      <c r="J119" s="46"/>
      <c r="K119" s="36">
        <f t="shared" si="34"/>
        <v>190</v>
      </c>
      <c r="L119" s="50">
        <v>11</v>
      </c>
      <c r="M119" s="46">
        <v>6</v>
      </c>
      <c r="N119" s="46">
        <v>1</v>
      </c>
      <c r="O119" s="46">
        <v>1</v>
      </c>
      <c r="P119" s="46"/>
      <c r="Q119" s="46"/>
      <c r="R119" s="37"/>
      <c r="S119" s="37">
        <f t="shared" si="35"/>
        <v>179</v>
      </c>
      <c r="T119" s="37">
        <v>37.450000000000003</v>
      </c>
      <c r="U119" s="36">
        <f t="shared" si="36"/>
        <v>141.55000000000001</v>
      </c>
      <c r="V119" s="72">
        <f t="shared" si="37"/>
        <v>331.55</v>
      </c>
      <c r="W119" s="73">
        <f t="shared" si="38"/>
        <v>2</v>
      </c>
      <c r="AC119" s="61">
        <f t="shared" si="39"/>
        <v>20</v>
      </c>
      <c r="AD119">
        <f t="shared" si="40"/>
        <v>19</v>
      </c>
    </row>
    <row r="120" spans="1:30" ht="18.75" customHeight="1" x14ac:dyDescent="0.2">
      <c r="A120" s="62">
        <v>95</v>
      </c>
      <c r="B120" s="63" t="s">
        <v>91</v>
      </c>
      <c r="C120" s="63" t="s">
        <v>92</v>
      </c>
      <c r="D120" s="50">
        <v>13</v>
      </c>
      <c r="E120" s="46">
        <v>6</v>
      </c>
      <c r="F120" s="46">
        <v>1</v>
      </c>
      <c r="G120" s="46"/>
      <c r="H120" s="46"/>
      <c r="I120" s="46"/>
      <c r="J120" s="46"/>
      <c r="K120" s="36">
        <f t="shared" si="34"/>
        <v>192</v>
      </c>
      <c r="L120" s="50">
        <v>7</v>
      </c>
      <c r="M120" s="46">
        <v>7</v>
      </c>
      <c r="N120" s="46">
        <v>4</v>
      </c>
      <c r="O120" s="46">
        <v>1</v>
      </c>
      <c r="P120" s="46"/>
      <c r="Q120" s="46"/>
      <c r="R120" s="37"/>
      <c r="S120" s="37">
        <f t="shared" si="35"/>
        <v>172</v>
      </c>
      <c r="T120" s="37">
        <v>45.32</v>
      </c>
      <c r="U120" s="36">
        <f t="shared" si="36"/>
        <v>126.68</v>
      </c>
      <c r="V120" s="72">
        <f t="shared" si="37"/>
        <v>318.68</v>
      </c>
      <c r="W120" s="73">
        <f t="shared" si="38"/>
        <v>3</v>
      </c>
      <c r="AC120" s="61">
        <f t="shared" si="39"/>
        <v>20</v>
      </c>
      <c r="AD120">
        <f t="shared" si="40"/>
        <v>19</v>
      </c>
    </row>
    <row r="121" spans="1:30" ht="18.75" customHeight="1" x14ac:dyDescent="0.2">
      <c r="A121" s="62">
        <v>27</v>
      </c>
      <c r="B121" s="63" t="s">
        <v>35</v>
      </c>
      <c r="C121" s="63" t="s">
        <v>63</v>
      </c>
      <c r="D121" s="50">
        <v>8</v>
      </c>
      <c r="E121" s="46">
        <v>10</v>
      </c>
      <c r="F121" s="46">
        <v>2</v>
      </c>
      <c r="G121" s="46"/>
      <c r="H121" s="46"/>
      <c r="I121" s="46"/>
      <c r="J121" s="46"/>
      <c r="K121" s="36">
        <f t="shared" si="34"/>
        <v>186</v>
      </c>
      <c r="L121" s="50"/>
      <c r="M121" s="46">
        <v>6</v>
      </c>
      <c r="N121" s="46">
        <v>6</v>
      </c>
      <c r="O121" s="46">
        <v>5</v>
      </c>
      <c r="P121" s="46">
        <v>2</v>
      </c>
      <c r="Q121" s="46"/>
      <c r="R121" s="37"/>
      <c r="S121" s="37">
        <f t="shared" si="35"/>
        <v>149</v>
      </c>
      <c r="T121" s="37">
        <v>30.87</v>
      </c>
      <c r="U121" s="36">
        <f t="shared" si="36"/>
        <v>118.13</v>
      </c>
      <c r="V121" s="72">
        <f t="shared" si="37"/>
        <v>304.13</v>
      </c>
      <c r="W121" s="73">
        <f t="shared" si="38"/>
        <v>4</v>
      </c>
      <c r="AC121" s="61">
        <f t="shared" si="39"/>
        <v>20</v>
      </c>
      <c r="AD121">
        <f t="shared" si="40"/>
        <v>19</v>
      </c>
    </row>
    <row r="122" spans="1:30" ht="18.75" customHeight="1" x14ac:dyDescent="0.2">
      <c r="A122" s="62">
        <v>32</v>
      </c>
      <c r="B122" s="63" t="s">
        <v>41</v>
      </c>
      <c r="C122" s="63" t="s">
        <v>24</v>
      </c>
      <c r="D122" s="50">
        <v>2</v>
      </c>
      <c r="E122" s="46">
        <v>5</v>
      </c>
      <c r="F122" s="46">
        <v>11</v>
      </c>
      <c r="G122" s="46">
        <v>1</v>
      </c>
      <c r="H122" s="46"/>
      <c r="I122" s="46"/>
      <c r="J122" s="46"/>
      <c r="K122" s="36">
        <f t="shared" si="34"/>
        <v>160</v>
      </c>
      <c r="L122" s="50">
        <v>3</v>
      </c>
      <c r="M122" s="46">
        <v>7</v>
      </c>
      <c r="N122" s="46">
        <v>6</v>
      </c>
      <c r="O122" s="46"/>
      <c r="P122" s="46">
        <v>3</v>
      </c>
      <c r="Q122" s="46"/>
      <c r="R122" s="37"/>
      <c r="S122" s="37">
        <f t="shared" si="35"/>
        <v>159</v>
      </c>
      <c r="T122" s="37">
        <v>36.03</v>
      </c>
      <c r="U122" s="36">
        <f t="shared" si="36"/>
        <v>122.97</v>
      </c>
      <c r="V122" s="72">
        <f t="shared" si="37"/>
        <v>282.97000000000003</v>
      </c>
      <c r="W122" s="73">
        <f t="shared" si="38"/>
        <v>5</v>
      </c>
      <c r="AC122" s="61">
        <f t="shared" si="39"/>
        <v>19</v>
      </c>
      <c r="AD122">
        <f t="shared" si="40"/>
        <v>19</v>
      </c>
    </row>
    <row r="123" spans="1:30" ht="18.75" customHeight="1" x14ac:dyDescent="0.2">
      <c r="A123" s="62">
        <v>65</v>
      </c>
      <c r="B123" s="63" t="s">
        <v>45</v>
      </c>
      <c r="C123" s="63" t="s">
        <v>57</v>
      </c>
      <c r="D123" s="50"/>
      <c r="E123" s="46">
        <v>4</v>
      </c>
      <c r="F123" s="46">
        <v>6</v>
      </c>
      <c r="G123" s="46">
        <v>10</v>
      </c>
      <c r="H123" s="46"/>
      <c r="I123" s="46"/>
      <c r="J123" s="46"/>
      <c r="K123" s="36">
        <f t="shared" si="34"/>
        <v>154</v>
      </c>
      <c r="L123" s="50">
        <v>5</v>
      </c>
      <c r="M123" s="46">
        <v>7</v>
      </c>
      <c r="N123" s="46">
        <v>5</v>
      </c>
      <c r="O123" s="46">
        <v>1</v>
      </c>
      <c r="P123" s="46"/>
      <c r="Q123" s="46"/>
      <c r="R123" s="37"/>
      <c r="S123" s="37">
        <f t="shared" si="35"/>
        <v>160</v>
      </c>
      <c r="T123" s="37">
        <v>39.369999999999997</v>
      </c>
      <c r="U123" s="36">
        <f t="shared" si="36"/>
        <v>120.63</v>
      </c>
      <c r="V123" s="72">
        <f t="shared" si="37"/>
        <v>274.63</v>
      </c>
      <c r="W123" s="73">
        <f t="shared" si="38"/>
        <v>6</v>
      </c>
      <c r="AC123" s="61">
        <f t="shared" si="39"/>
        <v>20</v>
      </c>
      <c r="AD123">
        <f t="shared" si="40"/>
        <v>18</v>
      </c>
    </row>
    <row r="124" spans="1:30" ht="18.75" customHeight="1" x14ac:dyDescent="0.2">
      <c r="A124" s="62">
        <v>46</v>
      </c>
      <c r="B124" s="63" t="s">
        <v>38</v>
      </c>
      <c r="C124" s="63" t="s">
        <v>71</v>
      </c>
      <c r="D124" s="50">
        <v>3</v>
      </c>
      <c r="E124" s="46">
        <v>7</v>
      </c>
      <c r="F124" s="46">
        <v>6</v>
      </c>
      <c r="G124" s="46">
        <v>4</v>
      </c>
      <c r="H124" s="46"/>
      <c r="I124" s="46"/>
      <c r="J124" s="46"/>
      <c r="K124" s="36">
        <f t="shared" si="34"/>
        <v>169</v>
      </c>
      <c r="L124" s="50">
        <v>1</v>
      </c>
      <c r="M124" s="46">
        <v>3</v>
      </c>
      <c r="N124" s="46">
        <v>6</v>
      </c>
      <c r="O124" s="46">
        <v>5</v>
      </c>
      <c r="P124" s="46">
        <v>3</v>
      </c>
      <c r="Q124" s="46"/>
      <c r="R124" s="37"/>
      <c r="S124" s="37">
        <f t="shared" si="35"/>
        <v>138</v>
      </c>
      <c r="T124" s="37">
        <v>36.36</v>
      </c>
      <c r="U124" s="36">
        <f t="shared" si="36"/>
        <v>101.64</v>
      </c>
      <c r="V124" s="72">
        <f t="shared" si="37"/>
        <v>270.64</v>
      </c>
      <c r="W124" s="73">
        <f t="shared" si="38"/>
        <v>7</v>
      </c>
      <c r="AC124" s="61">
        <f t="shared" si="39"/>
        <v>20</v>
      </c>
      <c r="AD124">
        <f t="shared" si="40"/>
        <v>18</v>
      </c>
    </row>
    <row r="125" spans="1:30" ht="18.75" customHeight="1" x14ac:dyDescent="0.2">
      <c r="A125" s="62">
        <v>24</v>
      </c>
      <c r="B125" s="63" t="s">
        <v>39</v>
      </c>
      <c r="C125" s="63" t="s">
        <v>24</v>
      </c>
      <c r="D125" s="50">
        <v>2</v>
      </c>
      <c r="E125" s="46">
        <v>2</v>
      </c>
      <c r="F125" s="46">
        <v>2</v>
      </c>
      <c r="G125" s="46">
        <v>1</v>
      </c>
      <c r="H125" s="46"/>
      <c r="I125" s="46"/>
      <c r="J125" s="46"/>
      <c r="K125" s="36">
        <f t="shared" si="34"/>
        <v>61</v>
      </c>
      <c r="L125" s="50">
        <v>2</v>
      </c>
      <c r="M125" s="46">
        <v>9</v>
      </c>
      <c r="N125" s="46">
        <v>5</v>
      </c>
      <c r="O125" s="46"/>
      <c r="P125" s="46">
        <v>1</v>
      </c>
      <c r="Q125" s="46">
        <v>1</v>
      </c>
      <c r="R125" s="37"/>
      <c r="S125" s="37">
        <f t="shared" si="35"/>
        <v>152</v>
      </c>
      <c r="T125" s="37">
        <v>45.54</v>
      </c>
      <c r="U125" s="36">
        <f t="shared" si="36"/>
        <v>106.46000000000001</v>
      </c>
      <c r="V125" s="72">
        <f t="shared" si="37"/>
        <v>167.46</v>
      </c>
      <c r="W125" s="73">
        <f t="shared" si="38"/>
        <v>8</v>
      </c>
      <c r="X125" t="s">
        <v>28</v>
      </c>
      <c r="AC125" s="61">
        <f t="shared" si="39"/>
        <v>7</v>
      </c>
      <c r="AD125">
        <f t="shared" si="40"/>
        <v>18</v>
      </c>
    </row>
    <row r="126" spans="1:30" ht="18.75" customHeight="1" x14ac:dyDescent="0.2">
      <c r="A126" s="62">
        <v>45</v>
      </c>
      <c r="B126" s="63" t="s">
        <v>82</v>
      </c>
      <c r="C126" s="63" t="s">
        <v>83</v>
      </c>
      <c r="D126" s="50">
        <v>4</v>
      </c>
      <c r="E126" s="46">
        <v>4</v>
      </c>
      <c r="F126" s="46">
        <v>4</v>
      </c>
      <c r="G126" s="46">
        <v>6</v>
      </c>
      <c r="H126" s="46">
        <v>2</v>
      </c>
      <c r="I126" s="46"/>
      <c r="J126" s="46"/>
      <c r="K126" s="36">
        <f t="shared" si="34"/>
        <v>162</v>
      </c>
      <c r="L126" s="50"/>
      <c r="M126" s="46"/>
      <c r="N126" s="46"/>
      <c r="O126" s="46">
        <v>2</v>
      </c>
      <c r="P126" s="46">
        <v>6</v>
      </c>
      <c r="Q126" s="46">
        <v>1</v>
      </c>
      <c r="R126" s="37"/>
      <c r="S126" s="37">
        <f t="shared" si="35"/>
        <v>55</v>
      </c>
      <c r="T126" s="37">
        <v>53.33</v>
      </c>
      <c r="U126" s="36">
        <f t="shared" si="36"/>
        <v>1.6700000000000017</v>
      </c>
      <c r="V126" s="72">
        <f t="shared" si="37"/>
        <v>163.67000000000002</v>
      </c>
      <c r="W126" s="73">
        <f t="shared" si="38"/>
        <v>9</v>
      </c>
      <c r="AC126" s="61">
        <f t="shared" si="39"/>
        <v>20</v>
      </c>
      <c r="AD126">
        <f t="shared" si="40"/>
        <v>9</v>
      </c>
    </row>
    <row r="127" spans="1:30" ht="18.75" customHeight="1" x14ac:dyDescent="0.2">
      <c r="A127" s="62">
        <v>25</v>
      </c>
      <c r="B127" s="63"/>
      <c r="C127" s="63"/>
      <c r="D127" s="50"/>
      <c r="E127" s="46"/>
      <c r="F127" s="46"/>
      <c r="G127" s="46"/>
      <c r="H127" s="46"/>
      <c r="I127" s="46"/>
      <c r="J127" s="46"/>
      <c r="K127" s="36"/>
      <c r="L127" s="50"/>
      <c r="M127" s="46"/>
      <c r="N127" s="46"/>
      <c r="O127" s="46"/>
      <c r="P127" s="46"/>
      <c r="Q127" s="46"/>
      <c r="R127" s="37"/>
      <c r="S127" s="37"/>
      <c r="T127" s="37"/>
      <c r="U127" s="36"/>
      <c r="V127" s="72"/>
      <c r="W127" s="73"/>
      <c r="AC127" s="61">
        <f t="shared" si="39"/>
        <v>0</v>
      </c>
      <c r="AD127">
        <f t="shared" si="40"/>
        <v>0</v>
      </c>
    </row>
    <row r="128" spans="1:30" ht="18.75" customHeight="1" x14ac:dyDescent="0.2">
      <c r="A128" s="62">
        <v>90</v>
      </c>
      <c r="B128" s="63"/>
      <c r="C128" s="63"/>
      <c r="D128" s="50"/>
      <c r="E128" s="46"/>
      <c r="F128" s="46"/>
      <c r="G128" s="46"/>
      <c r="H128" s="46"/>
      <c r="I128" s="46"/>
      <c r="J128" s="46"/>
      <c r="K128" s="36"/>
      <c r="L128" s="50"/>
      <c r="M128" s="46"/>
      <c r="N128" s="46"/>
      <c r="O128" s="46"/>
      <c r="P128" s="46"/>
      <c r="Q128" s="46"/>
      <c r="R128" s="37"/>
      <c r="S128" s="37"/>
      <c r="T128" s="37"/>
      <c r="U128" s="36"/>
      <c r="V128" s="72"/>
      <c r="W128" s="73"/>
      <c r="AC128" s="61">
        <f t="shared" si="39"/>
        <v>0</v>
      </c>
      <c r="AD128">
        <f t="shared" si="40"/>
        <v>0</v>
      </c>
    </row>
    <row r="129" spans="1:30" ht="18.75" customHeight="1" x14ac:dyDescent="0.2">
      <c r="A129" s="62"/>
      <c r="B129" s="63"/>
      <c r="C129" s="63"/>
      <c r="D129" s="50"/>
      <c r="E129" s="46"/>
      <c r="F129" s="46"/>
      <c r="G129" s="46"/>
      <c r="H129" s="46"/>
      <c r="I129" s="46"/>
      <c r="J129" s="46"/>
      <c r="K129" s="36"/>
      <c r="L129" s="50"/>
      <c r="M129" s="46"/>
      <c r="N129" s="46"/>
      <c r="O129" s="46"/>
      <c r="P129" s="46"/>
      <c r="Q129" s="46"/>
      <c r="R129" s="37"/>
      <c r="S129" s="37"/>
      <c r="T129" s="37"/>
      <c r="U129" s="36"/>
      <c r="V129" s="72"/>
      <c r="W129" s="73"/>
      <c r="X129" t="s">
        <v>28</v>
      </c>
      <c r="Y129">
        <f>SUM(D129:J129)</f>
        <v>0</v>
      </c>
      <c r="Z129">
        <f>SUM(L129:R129)</f>
        <v>0</v>
      </c>
      <c r="AC129" s="61">
        <f t="shared" si="39"/>
        <v>0</v>
      </c>
      <c r="AD129">
        <f t="shared" si="40"/>
        <v>0</v>
      </c>
    </row>
    <row r="130" spans="1:30" x14ac:dyDescent="0.2">
      <c r="B130" s="47"/>
      <c r="C130" s="21"/>
      <c r="D130" s="51"/>
      <c r="E130" s="47"/>
      <c r="F130" s="47"/>
      <c r="G130" s="47"/>
      <c r="H130" s="47"/>
      <c r="I130" s="47"/>
      <c r="J130" s="47"/>
      <c r="K130" s="30"/>
      <c r="L130" s="51"/>
      <c r="M130" s="47"/>
      <c r="N130" s="47"/>
      <c r="O130" s="47"/>
      <c r="P130" s="47"/>
      <c r="Q130" s="47"/>
      <c r="R130" s="47"/>
      <c r="S130" s="21"/>
      <c r="T130" s="21"/>
      <c r="U130" s="30"/>
      <c r="V130" s="35"/>
      <c r="W130" s="71"/>
      <c r="X130" t="s">
        <v>28</v>
      </c>
      <c r="AC130" s="61"/>
    </row>
    <row r="131" spans="1:30" ht="13.5" thickBot="1" x14ac:dyDescent="0.25">
      <c r="A131" s="20"/>
      <c r="B131" s="48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68"/>
      <c r="AC131" s="61"/>
    </row>
    <row r="132" spans="1:30" x14ac:dyDescent="0.2">
      <c r="A132" s="17"/>
      <c r="B132" s="18" t="s">
        <v>26</v>
      </c>
      <c r="C132" s="25"/>
      <c r="D132" s="83" t="s">
        <v>20</v>
      </c>
      <c r="E132" s="84"/>
      <c r="F132" s="84"/>
      <c r="G132" s="84"/>
      <c r="H132" s="84"/>
      <c r="I132" s="84"/>
      <c r="J132" s="84"/>
      <c r="K132" s="85"/>
      <c r="L132" s="86" t="s">
        <v>21</v>
      </c>
      <c r="M132" s="87"/>
      <c r="N132" s="87"/>
      <c r="O132" s="87"/>
      <c r="P132" s="87"/>
      <c r="Q132" s="87"/>
      <c r="R132" s="87"/>
      <c r="S132" s="87"/>
      <c r="T132" s="87"/>
      <c r="U132" s="88"/>
      <c r="V132" s="34"/>
      <c r="W132" s="69"/>
      <c r="AC132" s="61"/>
    </row>
    <row r="133" spans="1:30" x14ac:dyDescent="0.2">
      <c r="A133" s="58" t="s">
        <v>14</v>
      </c>
      <c r="B133" s="58" t="s">
        <v>15</v>
      </c>
      <c r="C133" s="59" t="s">
        <v>12</v>
      </c>
      <c r="D133" s="29">
        <v>10</v>
      </c>
      <c r="E133" s="17">
        <v>9</v>
      </c>
      <c r="F133" s="17">
        <v>8</v>
      </c>
      <c r="G133" s="17">
        <v>7</v>
      </c>
      <c r="H133" s="17">
        <v>6</v>
      </c>
      <c r="I133" s="17">
        <v>5</v>
      </c>
      <c r="J133" s="17">
        <v>0</v>
      </c>
      <c r="K133" s="30" t="s">
        <v>19</v>
      </c>
      <c r="L133" s="29">
        <v>10</v>
      </c>
      <c r="M133" s="17">
        <v>9</v>
      </c>
      <c r="N133" s="17">
        <v>8</v>
      </c>
      <c r="O133" s="17">
        <v>7</v>
      </c>
      <c r="P133" s="17">
        <v>6</v>
      </c>
      <c r="Q133" s="17">
        <v>5</v>
      </c>
      <c r="R133" s="17">
        <v>0</v>
      </c>
      <c r="S133" s="17" t="s">
        <v>19</v>
      </c>
      <c r="T133" s="17" t="s">
        <v>22</v>
      </c>
      <c r="U133" s="30" t="s">
        <v>23</v>
      </c>
      <c r="V133" s="28" t="s">
        <v>13</v>
      </c>
      <c r="W133" s="70" t="s">
        <v>16</v>
      </c>
      <c r="AC133" s="61"/>
    </row>
    <row r="134" spans="1:30" ht="18.75" customHeight="1" x14ac:dyDescent="0.2">
      <c r="A134" s="62">
        <v>35</v>
      </c>
      <c r="B134" s="63" t="s">
        <v>37</v>
      </c>
      <c r="C134" s="63" t="s">
        <v>61</v>
      </c>
      <c r="D134" s="50">
        <v>19</v>
      </c>
      <c r="E134" s="46">
        <v>1</v>
      </c>
      <c r="F134" s="46"/>
      <c r="G134" s="46"/>
      <c r="H134" s="46"/>
      <c r="I134" s="46"/>
      <c r="J134" s="46"/>
      <c r="K134" s="36">
        <f t="shared" ref="K134:K152" si="41">(10*D134)+(9*E134)+(8*F134)+(7*G134)+(6*H134)+(5*I134)</f>
        <v>199</v>
      </c>
      <c r="L134" s="50">
        <v>19</v>
      </c>
      <c r="M134" s="46"/>
      <c r="N134" s="46"/>
      <c r="O134" s="46"/>
      <c r="P134" s="46"/>
      <c r="Q134" s="46"/>
      <c r="R134" s="37"/>
      <c r="S134" s="37">
        <f t="shared" ref="S134:S152" si="42">(10*L134)+(9*M134)+(8*N134)+(7*O134)+(6*P134)+(5*Q134)</f>
        <v>190</v>
      </c>
      <c r="T134" s="37">
        <v>22</v>
      </c>
      <c r="U134" s="36">
        <f t="shared" ref="U134:U152" si="43">IF((S134-T134)&gt;0,S134-T134,0)</f>
        <v>168</v>
      </c>
      <c r="V134" s="72">
        <f t="shared" ref="V134:V152" si="44">K134+U134</f>
        <v>367</v>
      </c>
      <c r="W134" s="73">
        <f t="shared" ref="W134:W152" si="45">(RANK(V134,$V$134:$V$152))</f>
        <v>1</v>
      </c>
      <c r="X134" t="s">
        <v>26</v>
      </c>
      <c r="Y134">
        <f t="shared" ref="Y134:Y152" si="46">SUM(D134:J134)</f>
        <v>20</v>
      </c>
      <c r="Z134">
        <f t="shared" ref="Z134:Z152" si="47">SUM(L134:R134)</f>
        <v>19</v>
      </c>
      <c r="AA134" t="s">
        <v>27</v>
      </c>
      <c r="AC134" s="61">
        <f t="shared" ref="AC134:AC152" si="48">SUM(D134:J134)</f>
        <v>20</v>
      </c>
      <c r="AD134">
        <f t="shared" ref="AD134:AD152" si="49">SUM(L134:R134)</f>
        <v>19</v>
      </c>
    </row>
    <row r="135" spans="1:30" ht="18.75" customHeight="1" x14ac:dyDescent="0.2">
      <c r="A135" s="62">
        <v>4</v>
      </c>
      <c r="B135" s="63" t="s">
        <v>35</v>
      </c>
      <c r="C135" s="63" t="s">
        <v>63</v>
      </c>
      <c r="D135" s="50">
        <v>19</v>
      </c>
      <c r="E135" s="46">
        <v>1</v>
      </c>
      <c r="F135" s="46"/>
      <c r="G135" s="46"/>
      <c r="H135" s="46"/>
      <c r="I135" s="46"/>
      <c r="J135" s="46"/>
      <c r="K135" s="36">
        <f t="shared" si="41"/>
        <v>199</v>
      </c>
      <c r="L135" s="50">
        <v>16</v>
      </c>
      <c r="M135" s="46">
        <v>3</v>
      </c>
      <c r="N135" s="46"/>
      <c r="O135" s="46"/>
      <c r="P135" s="46"/>
      <c r="Q135" s="46"/>
      <c r="R135" s="37"/>
      <c r="S135" s="37">
        <f t="shared" si="42"/>
        <v>187</v>
      </c>
      <c r="T135" s="37">
        <v>31.12</v>
      </c>
      <c r="U135" s="36">
        <f t="shared" si="43"/>
        <v>155.88</v>
      </c>
      <c r="V135" s="72">
        <f t="shared" si="44"/>
        <v>354.88</v>
      </c>
      <c r="W135" s="73">
        <f t="shared" si="45"/>
        <v>2</v>
      </c>
      <c r="X135" t="s">
        <v>26</v>
      </c>
      <c r="Y135">
        <f t="shared" si="46"/>
        <v>20</v>
      </c>
      <c r="Z135">
        <f t="shared" si="47"/>
        <v>19</v>
      </c>
      <c r="AA135" t="s">
        <v>27</v>
      </c>
      <c r="AC135" s="61">
        <f t="shared" si="48"/>
        <v>20</v>
      </c>
      <c r="AD135">
        <f t="shared" si="49"/>
        <v>19</v>
      </c>
    </row>
    <row r="136" spans="1:30" ht="18.75" customHeight="1" x14ac:dyDescent="0.2">
      <c r="A136" s="62">
        <v>78</v>
      </c>
      <c r="B136" s="63" t="s">
        <v>80</v>
      </c>
      <c r="C136" s="63" t="s">
        <v>61</v>
      </c>
      <c r="D136" s="50">
        <v>16</v>
      </c>
      <c r="E136" s="46">
        <v>4</v>
      </c>
      <c r="F136" s="46"/>
      <c r="G136" s="46"/>
      <c r="H136" s="46"/>
      <c r="I136" s="46"/>
      <c r="J136" s="46"/>
      <c r="K136" s="36">
        <f t="shared" si="41"/>
        <v>196</v>
      </c>
      <c r="L136" s="50">
        <v>15</v>
      </c>
      <c r="M136" s="46">
        <v>4</v>
      </c>
      <c r="N136" s="46"/>
      <c r="O136" s="46"/>
      <c r="P136" s="46"/>
      <c r="Q136" s="46"/>
      <c r="R136" s="37"/>
      <c r="S136" s="37">
        <f t="shared" si="42"/>
        <v>186</v>
      </c>
      <c r="T136" s="37">
        <v>28.66</v>
      </c>
      <c r="U136" s="36">
        <f t="shared" si="43"/>
        <v>157.34</v>
      </c>
      <c r="V136" s="72">
        <f t="shared" si="44"/>
        <v>353.34000000000003</v>
      </c>
      <c r="W136" s="73">
        <f t="shared" si="45"/>
        <v>3</v>
      </c>
      <c r="X136" t="s">
        <v>26</v>
      </c>
      <c r="Y136">
        <f t="shared" si="46"/>
        <v>20</v>
      </c>
      <c r="Z136">
        <f t="shared" si="47"/>
        <v>19</v>
      </c>
      <c r="AC136" s="61">
        <f t="shared" si="48"/>
        <v>20</v>
      </c>
      <c r="AD136">
        <f t="shared" si="49"/>
        <v>19</v>
      </c>
    </row>
    <row r="137" spans="1:30" ht="18.75" customHeight="1" x14ac:dyDescent="0.2">
      <c r="A137" s="62">
        <v>55</v>
      </c>
      <c r="B137" s="63" t="s">
        <v>93</v>
      </c>
      <c r="C137" s="63" t="s">
        <v>46</v>
      </c>
      <c r="D137" s="50">
        <v>18</v>
      </c>
      <c r="E137" s="46">
        <v>2</v>
      </c>
      <c r="F137" s="46"/>
      <c r="G137" s="46"/>
      <c r="H137" s="46"/>
      <c r="I137" s="46"/>
      <c r="J137" s="46"/>
      <c r="K137" s="36">
        <f t="shared" si="41"/>
        <v>198</v>
      </c>
      <c r="L137" s="50">
        <v>17</v>
      </c>
      <c r="M137" s="46">
        <v>2</v>
      </c>
      <c r="N137" s="46"/>
      <c r="O137" s="46"/>
      <c r="P137" s="46"/>
      <c r="Q137" s="46"/>
      <c r="R137" s="37"/>
      <c r="S137" s="37">
        <f t="shared" si="42"/>
        <v>188</v>
      </c>
      <c r="T137" s="37">
        <v>35.15</v>
      </c>
      <c r="U137" s="36">
        <f t="shared" si="43"/>
        <v>152.85</v>
      </c>
      <c r="V137" s="72">
        <f t="shared" si="44"/>
        <v>350.85</v>
      </c>
      <c r="W137" s="73">
        <f t="shared" si="45"/>
        <v>4</v>
      </c>
      <c r="X137" t="s">
        <v>26</v>
      </c>
      <c r="Y137">
        <f t="shared" si="46"/>
        <v>20</v>
      </c>
      <c r="Z137">
        <f t="shared" si="47"/>
        <v>19</v>
      </c>
      <c r="AA137" t="s">
        <v>27</v>
      </c>
      <c r="AC137" s="61">
        <f t="shared" si="48"/>
        <v>20</v>
      </c>
      <c r="AD137">
        <f t="shared" si="49"/>
        <v>19</v>
      </c>
    </row>
    <row r="138" spans="1:30" ht="18.75" customHeight="1" x14ac:dyDescent="0.2">
      <c r="A138" s="62">
        <v>19</v>
      </c>
      <c r="B138" s="63" t="s">
        <v>72</v>
      </c>
      <c r="C138" s="63" t="s">
        <v>73</v>
      </c>
      <c r="D138" s="50">
        <v>11</v>
      </c>
      <c r="E138" s="46">
        <v>7</v>
      </c>
      <c r="F138" s="46">
        <v>2</v>
      </c>
      <c r="G138" s="46"/>
      <c r="H138" s="46"/>
      <c r="I138" s="46"/>
      <c r="J138" s="46"/>
      <c r="K138" s="36">
        <f t="shared" si="41"/>
        <v>189</v>
      </c>
      <c r="L138" s="50">
        <v>16</v>
      </c>
      <c r="M138" s="46">
        <v>3</v>
      </c>
      <c r="N138" s="46"/>
      <c r="O138" s="46"/>
      <c r="P138" s="46"/>
      <c r="Q138" s="46"/>
      <c r="R138" s="37"/>
      <c r="S138" s="37">
        <f t="shared" si="42"/>
        <v>187</v>
      </c>
      <c r="T138" s="37">
        <v>26.39</v>
      </c>
      <c r="U138" s="36">
        <f t="shared" si="43"/>
        <v>160.61000000000001</v>
      </c>
      <c r="V138" s="72">
        <f t="shared" si="44"/>
        <v>349.61</v>
      </c>
      <c r="W138" s="73">
        <f t="shared" si="45"/>
        <v>5</v>
      </c>
      <c r="X138" t="s">
        <v>26</v>
      </c>
      <c r="Y138">
        <f t="shared" si="46"/>
        <v>20</v>
      </c>
      <c r="Z138">
        <f t="shared" si="47"/>
        <v>19</v>
      </c>
      <c r="AA138" t="s">
        <v>27</v>
      </c>
      <c r="AC138" s="61">
        <f t="shared" si="48"/>
        <v>20</v>
      </c>
      <c r="AD138">
        <f t="shared" si="49"/>
        <v>19</v>
      </c>
    </row>
    <row r="139" spans="1:30" ht="18.75" customHeight="1" x14ac:dyDescent="0.2">
      <c r="A139" s="62">
        <v>63</v>
      </c>
      <c r="B139" s="63" t="s">
        <v>39</v>
      </c>
      <c r="C139" s="63" t="s">
        <v>24</v>
      </c>
      <c r="D139" s="50">
        <v>11</v>
      </c>
      <c r="E139" s="46">
        <v>7</v>
      </c>
      <c r="F139" s="46">
        <v>2</v>
      </c>
      <c r="G139" s="46"/>
      <c r="H139" s="46"/>
      <c r="I139" s="46"/>
      <c r="J139" s="46"/>
      <c r="K139" s="36">
        <f t="shared" si="41"/>
        <v>189</v>
      </c>
      <c r="L139" s="50">
        <v>13</v>
      </c>
      <c r="M139" s="46">
        <v>6</v>
      </c>
      <c r="N139" s="46"/>
      <c r="O139" s="46"/>
      <c r="P139" s="46"/>
      <c r="Q139" s="46"/>
      <c r="R139" s="37"/>
      <c r="S139" s="37">
        <f t="shared" si="42"/>
        <v>184</v>
      </c>
      <c r="T139" s="37">
        <v>26.68</v>
      </c>
      <c r="U139" s="36">
        <f t="shared" si="43"/>
        <v>157.32</v>
      </c>
      <c r="V139" s="72">
        <f t="shared" si="44"/>
        <v>346.32</v>
      </c>
      <c r="W139" s="73">
        <f t="shared" si="45"/>
        <v>6</v>
      </c>
      <c r="X139" t="s">
        <v>26</v>
      </c>
      <c r="Y139">
        <f t="shared" si="46"/>
        <v>20</v>
      </c>
      <c r="Z139">
        <f t="shared" si="47"/>
        <v>19</v>
      </c>
      <c r="AA139" t="s">
        <v>27</v>
      </c>
      <c r="AC139" s="61">
        <f t="shared" si="48"/>
        <v>20</v>
      </c>
      <c r="AD139">
        <f t="shared" si="49"/>
        <v>19</v>
      </c>
    </row>
    <row r="140" spans="1:30" ht="18.75" customHeight="1" x14ac:dyDescent="0.2">
      <c r="A140" s="62">
        <v>21</v>
      </c>
      <c r="B140" s="63" t="s">
        <v>79</v>
      </c>
      <c r="C140" s="63" t="s">
        <v>61</v>
      </c>
      <c r="D140" s="50">
        <v>13</v>
      </c>
      <c r="E140" s="46">
        <v>5</v>
      </c>
      <c r="F140" s="46">
        <v>2</v>
      </c>
      <c r="G140" s="46"/>
      <c r="H140" s="46"/>
      <c r="I140" s="46"/>
      <c r="J140" s="46"/>
      <c r="K140" s="36">
        <f t="shared" si="41"/>
        <v>191</v>
      </c>
      <c r="L140" s="50">
        <v>15</v>
      </c>
      <c r="M140" s="46">
        <v>4</v>
      </c>
      <c r="N140" s="46"/>
      <c r="O140" s="46"/>
      <c r="P140" s="46"/>
      <c r="Q140" s="46"/>
      <c r="R140" s="37"/>
      <c r="S140" s="37">
        <f t="shared" si="42"/>
        <v>186</v>
      </c>
      <c r="T140" s="37">
        <v>37.92</v>
      </c>
      <c r="U140" s="36">
        <f t="shared" si="43"/>
        <v>148.07999999999998</v>
      </c>
      <c r="V140" s="72">
        <f t="shared" si="44"/>
        <v>339.08</v>
      </c>
      <c r="W140" s="73">
        <f t="shared" si="45"/>
        <v>7</v>
      </c>
      <c r="X140" t="s">
        <v>26</v>
      </c>
      <c r="Y140">
        <f t="shared" si="46"/>
        <v>20</v>
      </c>
      <c r="Z140">
        <f t="shared" si="47"/>
        <v>19</v>
      </c>
      <c r="AA140" t="s">
        <v>27</v>
      </c>
      <c r="AC140" s="61">
        <f t="shared" si="48"/>
        <v>20</v>
      </c>
      <c r="AD140">
        <f t="shared" si="49"/>
        <v>19</v>
      </c>
    </row>
    <row r="141" spans="1:30" ht="18.75" customHeight="1" x14ac:dyDescent="0.2">
      <c r="A141" s="62">
        <v>41</v>
      </c>
      <c r="B141" s="63" t="s">
        <v>45</v>
      </c>
      <c r="C141" s="63" t="s">
        <v>57</v>
      </c>
      <c r="D141" s="50">
        <v>12</v>
      </c>
      <c r="E141" s="46">
        <v>7</v>
      </c>
      <c r="F141" s="46"/>
      <c r="G141" s="46"/>
      <c r="H141" s="46"/>
      <c r="I141" s="46"/>
      <c r="J141" s="46"/>
      <c r="K141" s="36">
        <f t="shared" si="41"/>
        <v>183</v>
      </c>
      <c r="L141" s="50">
        <v>11</v>
      </c>
      <c r="M141" s="46">
        <v>7</v>
      </c>
      <c r="N141" s="46">
        <v>2</v>
      </c>
      <c r="O141" s="46"/>
      <c r="P141" s="46"/>
      <c r="Q141" s="46"/>
      <c r="R141" s="37"/>
      <c r="S141" s="37">
        <f t="shared" si="42"/>
        <v>189</v>
      </c>
      <c r="T141" s="37">
        <v>33.18</v>
      </c>
      <c r="U141" s="36">
        <f t="shared" si="43"/>
        <v>155.82</v>
      </c>
      <c r="V141" s="72">
        <f t="shared" si="44"/>
        <v>338.82</v>
      </c>
      <c r="W141" s="73">
        <f t="shared" si="45"/>
        <v>8</v>
      </c>
      <c r="X141" t="s">
        <v>26</v>
      </c>
      <c r="Y141">
        <f t="shared" si="46"/>
        <v>19</v>
      </c>
      <c r="Z141">
        <f t="shared" si="47"/>
        <v>20</v>
      </c>
      <c r="AA141" t="s">
        <v>27</v>
      </c>
      <c r="AC141" s="61">
        <f t="shared" si="48"/>
        <v>19</v>
      </c>
      <c r="AD141">
        <f t="shared" si="49"/>
        <v>20</v>
      </c>
    </row>
    <row r="142" spans="1:30" ht="18.75" customHeight="1" x14ac:dyDescent="0.2">
      <c r="A142" s="62">
        <v>58</v>
      </c>
      <c r="B142" s="63" t="s">
        <v>50</v>
      </c>
      <c r="C142" s="63" t="s">
        <v>86</v>
      </c>
      <c r="D142" s="50">
        <v>10</v>
      </c>
      <c r="E142" s="46">
        <v>10</v>
      </c>
      <c r="F142" s="46"/>
      <c r="G142" s="46"/>
      <c r="H142" s="46"/>
      <c r="I142" s="46"/>
      <c r="J142" s="46"/>
      <c r="K142" s="36">
        <f t="shared" si="41"/>
        <v>190</v>
      </c>
      <c r="L142" s="50">
        <v>7</v>
      </c>
      <c r="M142" s="46">
        <v>11</v>
      </c>
      <c r="N142" s="46"/>
      <c r="O142" s="46"/>
      <c r="P142" s="46">
        <v>1</v>
      </c>
      <c r="Q142" s="46"/>
      <c r="R142" s="37"/>
      <c r="S142" s="37">
        <f t="shared" si="42"/>
        <v>175</v>
      </c>
      <c r="T142" s="37">
        <v>26.97</v>
      </c>
      <c r="U142" s="36">
        <f t="shared" si="43"/>
        <v>148.03</v>
      </c>
      <c r="V142" s="72">
        <f t="shared" si="44"/>
        <v>338.03</v>
      </c>
      <c r="W142" s="73">
        <f t="shared" si="45"/>
        <v>9</v>
      </c>
      <c r="X142" t="s">
        <v>26</v>
      </c>
      <c r="Y142">
        <f t="shared" si="46"/>
        <v>20</v>
      </c>
      <c r="Z142">
        <f t="shared" si="47"/>
        <v>19</v>
      </c>
      <c r="AA142" t="s">
        <v>27</v>
      </c>
      <c r="AC142" s="61">
        <f t="shared" si="48"/>
        <v>20</v>
      </c>
      <c r="AD142">
        <f t="shared" si="49"/>
        <v>19</v>
      </c>
    </row>
    <row r="143" spans="1:30" ht="18.75" customHeight="1" x14ac:dyDescent="0.2">
      <c r="A143" s="62">
        <v>22</v>
      </c>
      <c r="B143" s="63" t="s">
        <v>70</v>
      </c>
      <c r="C143" s="63" t="s">
        <v>65</v>
      </c>
      <c r="D143" s="50">
        <v>12</v>
      </c>
      <c r="E143" s="46">
        <v>7</v>
      </c>
      <c r="F143" s="46">
        <v>1</v>
      </c>
      <c r="G143" s="46"/>
      <c r="H143" s="46"/>
      <c r="I143" s="46"/>
      <c r="J143" s="46"/>
      <c r="K143" s="36">
        <f t="shared" si="41"/>
        <v>191</v>
      </c>
      <c r="L143" s="50">
        <v>16</v>
      </c>
      <c r="M143" s="46">
        <v>3</v>
      </c>
      <c r="N143" s="46"/>
      <c r="O143" s="46"/>
      <c r="P143" s="46"/>
      <c r="Q143" s="46"/>
      <c r="R143" s="37"/>
      <c r="S143" s="37">
        <f t="shared" si="42"/>
        <v>187</v>
      </c>
      <c r="T143" s="37">
        <v>40.15</v>
      </c>
      <c r="U143" s="36">
        <f t="shared" si="43"/>
        <v>146.85</v>
      </c>
      <c r="V143" s="72">
        <f t="shared" si="44"/>
        <v>337.85</v>
      </c>
      <c r="W143" s="73">
        <f t="shared" si="45"/>
        <v>10</v>
      </c>
      <c r="X143" t="s">
        <v>26</v>
      </c>
      <c r="Y143">
        <f t="shared" si="46"/>
        <v>20</v>
      </c>
      <c r="Z143">
        <f t="shared" si="47"/>
        <v>19</v>
      </c>
      <c r="AA143" t="s">
        <v>27</v>
      </c>
      <c r="AC143" s="61">
        <f t="shared" si="48"/>
        <v>20</v>
      </c>
      <c r="AD143">
        <f t="shared" si="49"/>
        <v>19</v>
      </c>
    </row>
    <row r="144" spans="1:30" ht="18.75" customHeight="1" x14ac:dyDescent="0.2">
      <c r="A144" s="62">
        <v>18</v>
      </c>
      <c r="B144" s="63" t="s">
        <v>36</v>
      </c>
      <c r="C144" s="63" t="s">
        <v>63</v>
      </c>
      <c r="D144" s="50">
        <v>12</v>
      </c>
      <c r="E144" s="46">
        <v>7</v>
      </c>
      <c r="F144" s="46">
        <v>1</v>
      </c>
      <c r="G144" s="46"/>
      <c r="H144" s="46"/>
      <c r="I144" s="46"/>
      <c r="J144" s="46"/>
      <c r="K144" s="36">
        <f t="shared" si="41"/>
        <v>191</v>
      </c>
      <c r="L144" s="50">
        <v>17</v>
      </c>
      <c r="M144" s="46">
        <v>2</v>
      </c>
      <c r="N144" s="46"/>
      <c r="O144" s="46"/>
      <c r="P144" s="46"/>
      <c r="Q144" s="46"/>
      <c r="R144" s="37"/>
      <c r="S144" s="37">
        <f t="shared" si="42"/>
        <v>188</v>
      </c>
      <c r="T144" s="37">
        <v>43.05</v>
      </c>
      <c r="U144" s="36">
        <f t="shared" si="43"/>
        <v>144.94999999999999</v>
      </c>
      <c r="V144" s="72">
        <f t="shared" si="44"/>
        <v>335.95</v>
      </c>
      <c r="W144" s="73">
        <f t="shared" si="45"/>
        <v>11</v>
      </c>
      <c r="X144" t="s">
        <v>26</v>
      </c>
      <c r="Y144">
        <f t="shared" si="46"/>
        <v>20</v>
      </c>
      <c r="Z144">
        <f t="shared" si="47"/>
        <v>19</v>
      </c>
      <c r="AC144" s="61">
        <f t="shared" si="48"/>
        <v>20</v>
      </c>
      <c r="AD144">
        <f t="shared" si="49"/>
        <v>19</v>
      </c>
    </row>
    <row r="145" spans="1:30" ht="18.75" customHeight="1" x14ac:dyDescent="0.2">
      <c r="A145" s="62">
        <v>64</v>
      </c>
      <c r="B145" s="63" t="s">
        <v>41</v>
      </c>
      <c r="C145" s="63" t="s">
        <v>24</v>
      </c>
      <c r="D145" s="50">
        <v>9</v>
      </c>
      <c r="E145" s="46">
        <v>7</v>
      </c>
      <c r="F145" s="46">
        <v>2</v>
      </c>
      <c r="G145" s="46"/>
      <c r="H145" s="46"/>
      <c r="I145" s="46"/>
      <c r="J145" s="46"/>
      <c r="K145" s="36">
        <f t="shared" si="41"/>
        <v>169</v>
      </c>
      <c r="L145" s="50">
        <v>12</v>
      </c>
      <c r="M145" s="46">
        <v>5</v>
      </c>
      <c r="N145" s="46">
        <v>2</v>
      </c>
      <c r="O145" s="46"/>
      <c r="P145" s="46"/>
      <c r="Q145" s="46"/>
      <c r="R145" s="37"/>
      <c r="S145" s="37">
        <f t="shared" si="42"/>
        <v>181</v>
      </c>
      <c r="T145" s="37">
        <v>26.41</v>
      </c>
      <c r="U145" s="36">
        <f t="shared" si="43"/>
        <v>154.59</v>
      </c>
      <c r="V145" s="72">
        <f t="shared" si="44"/>
        <v>323.59000000000003</v>
      </c>
      <c r="W145" s="73">
        <f t="shared" si="45"/>
        <v>12</v>
      </c>
      <c r="X145" t="s">
        <v>26</v>
      </c>
      <c r="Y145">
        <f t="shared" si="46"/>
        <v>18</v>
      </c>
      <c r="Z145">
        <f t="shared" si="47"/>
        <v>19</v>
      </c>
      <c r="AA145" t="s">
        <v>27</v>
      </c>
      <c r="AC145" s="61">
        <f t="shared" si="48"/>
        <v>18</v>
      </c>
      <c r="AD145">
        <f t="shared" si="49"/>
        <v>19</v>
      </c>
    </row>
    <row r="146" spans="1:30" ht="18.75" customHeight="1" x14ac:dyDescent="0.2">
      <c r="A146" s="62">
        <v>77</v>
      </c>
      <c r="B146" s="63" t="s">
        <v>55</v>
      </c>
      <c r="C146" s="63" t="s">
        <v>65</v>
      </c>
      <c r="D146" s="50">
        <v>4</v>
      </c>
      <c r="E146" s="46">
        <v>4</v>
      </c>
      <c r="F146" s="46">
        <v>10</v>
      </c>
      <c r="G146" s="46">
        <v>1</v>
      </c>
      <c r="H146" s="46"/>
      <c r="I146" s="46"/>
      <c r="J146" s="46"/>
      <c r="K146" s="36">
        <f t="shared" si="41"/>
        <v>163</v>
      </c>
      <c r="L146" s="50">
        <v>9</v>
      </c>
      <c r="M146" s="46">
        <v>7</v>
      </c>
      <c r="N146" s="46">
        <v>2</v>
      </c>
      <c r="O146" s="46">
        <v>1</v>
      </c>
      <c r="P146" s="46"/>
      <c r="Q146" s="46"/>
      <c r="R146" s="37"/>
      <c r="S146" s="37">
        <f t="shared" si="42"/>
        <v>176</v>
      </c>
      <c r="T146" s="37">
        <v>21.9</v>
      </c>
      <c r="U146" s="36">
        <f t="shared" si="43"/>
        <v>154.1</v>
      </c>
      <c r="V146" s="72">
        <f t="shared" si="44"/>
        <v>317.10000000000002</v>
      </c>
      <c r="W146" s="73">
        <f t="shared" si="45"/>
        <v>13</v>
      </c>
      <c r="X146" t="s">
        <v>26</v>
      </c>
      <c r="Y146">
        <f t="shared" si="46"/>
        <v>19</v>
      </c>
      <c r="Z146">
        <f t="shared" si="47"/>
        <v>19</v>
      </c>
      <c r="AA146" t="s">
        <v>27</v>
      </c>
      <c r="AC146" s="61">
        <f t="shared" si="48"/>
        <v>19</v>
      </c>
      <c r="AD146">
        <f t="shared" si="49"/>
        <v>19</v>
      </c>
    </row>
    <row r="147" spans="1:30" ht="18.75" customHeight="1" x14ac:dyDescent="0.2">
      <c r="A147" s="62">
        <v>12</v>
      </c>
      <c r="B147" s="63" t="s">
        <v>81</v>
      </c>
      <c r="C147" s="63" t="s">
        <v>61</v>
      </c>
      <c r="D147" s="50">
        <v>18</v>
      </c>
      <c r="E147" s="46"/>
      <c r="F147" s="46">
        <v>1</v>
      </c>
      <c r="G147" s="46"/>
      <c r="H147" s="46"/>
      <c r="I147" s="46">
        <v>-0.4</v>
      </c>
      <c r="J147" s="46"/>
      <c r="K147" s="36">
        <f t="shared" si="41"/>
        <v>186</v>
      </c>
      <c r="L147" s="50">
        <v>17</v>
      </c>
      <c r="M147" s="46">
        <v>2</v>
      </c>
      <c r="N147" s="46"/>
      <c r="O147" s="46"/>
      <c r="P147" s="46"/>
      <c r="Q147" s="46"/>
      <c r="R147" s="37"/>
      <c r="S147" s="37">
        <f t="shared" si="42"/>
        <v>188</v>
      </c>
      <c r="T147" s="37">
        <v>57.15</v>
      </c>
      <c r="U147" s="36">
        <f t="shared" si="43"/>
        <v>130.85</v>
      </c>
      <c r="V147" s="72">
        <f t="shared" si="44"/>
        <v>316.85000000000002</v>
      </c>
      <c r="W147" s="73">
        <f t="shared" si="45"/>
        <v>14</v>
      </c>
      <c r="X147" t="s">
        <v>26</v>
      </c>
      <c r="Y147">
        <f t="shared" si="46"/>
        <v>18.600000000000001</v>
      </c>
      <c r="Z147">
        <f t="shared" si="47"/>
        <v>19</v>
      </c>
      <c r="AC147" s="61">
        <f t="shared" si="48"/>
        <v>18.600000000000001</v>
      </c>
      <c r="AD147">
        <f t="shared" si="49"/>
        <v>19</v>
      </c>
    </row>
    <row r="148" spans="1:30" ht="18.75" customHeight="1" x14ac:dyDescent="0.2">
      <c r="A148" s="62">
        <v>69</v>
      </c>
      <c r="B148" s="63" t="s">
        <v>74</v>
      </c>
      <c r="C148" s="63" t="s">
        <v>75</v>
      </c>
      <c r="D148" s="50">
        <v>4</v>
      </c>
      <c r="E148" s="46">
        <v>4</v>
      </c>
      <c r="F148" s="46">
        <v>8</v>
      </c>
      <c r="G148" s="46">
        <v>3</v>
      </c>
      <c r="H148" s="46">
        <v>1</v>
      </c>
      <c r="I148" s="46"/>
      <c r="J148" s="46"/>
      <c r="K148" s="36">
        <f t="shared" si="41"/>
        <v>167</v>
      </c>
      <c r="L148" s="50">
        <v>8</v>
      </c>
      <c r="M148" s="46">
        <v>11</v>
      </c>
      <c r="N148" s="46"/>
      <c r="O148" s="46"/>
      <c r="P148" s="46"/>
      <c r="Q148" s="46"/>
      <c r="R148" s="37"/>
      <c r="S148" s="37">
        <f t="shared" si="42"/>
        <v>179</v>
      </c>
      <c r="T148" s="37">
        <v>32.19</v>
      </c>
      <c r="U148" s="36">
        <f t="shared" si="43"/>
        <v>146.81</v>
      </c>
      <c r="V148" s="72">
        <f t="shared" si="44"/>
        <v>313.81</v>
      </c>
      <c r="W148" s="73">
        <f t="shared" si="45"/>
        <v>15</v>
      </c>
      <c r="X148" t="s">
        <v>26</v>
      </c>
      <c r="Y148">
        <f t="shared" si="46"/>
        <v>20</v>
      </c>
      <c r="Z148">
        <f t="shared" si="47"/>
        <v>19</v>
      </c>
      <c r="AA148" t="s">
        <v>27</v>
      </c>
      <c r="AC148" s="61">
        <f t="shared" si="48"/>
        <v>20</v>
      </c>
      <c r="AD148">
        <f t="shared" si="49"/>
        <v>19</v>
      </c>
    </row>
    <row r="149" spans="1:30" ht="18.75" customHeight="1" x14ac:dyDescent="0.2">
      <c r="A149" s="62">
        <v>88</v>
      </c>
      <c r="B149" s="63" t="s">
        <v>76</v>
      </c>
      <c r="C149" s="63" t="s">
        <v>61</v>
      </c>
      <c r="D149" s="50">
        <v>3</v>
      </c>
      <c r="E149" s="46">
        <v>2</v>
      </c>
      <c r="F149" s="46">
        <v>5</v>
      </c>
      <c r="G149" s="46">
        <v>3</v>
      </c>
      <c r="H149" s="46">
        <v>4</v>
      </c>
      <c r="I149" s="46">
        <v>1</v>
      </c>
      <c r="J149" s="46"/>
      <c r="K149" s="36">
        <f t="shared" si="41"/>
        <v>138</v>
      </c>
      <c r="L149" s="50"/>
      <c r="M149" s="46">
        <v>2</v>
      </c>
      <c r="N149" s="46">
        <v>2</v>
      </c>
      <c r="O149" s="46">
        <v>5</v>
      </c>
      <c r="P149" s="46">
        <v>5</v>
      </c>
      <c r="Q149" s="46">
        <v>1</v>
      </c>
      <c r="R149" s="37"/>
      <c r="S149" s="37">
        <f t="shared" si="42"/>
        <v>104</v>
      </c>
      <c r="T149" s="37">
        <v>28.58</v>
      </c>
      <c r="U149" s="36">
        <f t="shared" si="43"/>
        <v>75.42</v>
      </c>
      <c r="V149" s="72">
        <f t="shared" si="44"/>
        <v>213.42000000000002</v>
      </c>
      <c r="W149" s="73">
        <f t="shared" si="45"/>
        <v>16</v>
      </c>
      <c r="X149" t="s">
        <v>26</v>
      </c>
      <c r="Y149">
        <f t="shared" si="46"/>
        <v>18</v>
      </c>
      <c r="Z149">
        <f t="shared" si="47"/>
        <v>15</v>
      </c>
      <c r="AA149" t="s">
        <v>27</v>
      </c>
      <c r="AC149" s="61">
        <f t="shared" si="48"/>
        <v>18</v>
      </c>
      <c r="AD149">
        <f t="shared" si="49"/>
        <v>15</v>
      </c>
    </row>
    <row r="150" spans="1:30" ht="18.75" customHeight="1" x14ac:dyDescent="0.2">
      <c r="A150" s="62">
        <v>61</v>
      </c>
      <c r="B150" s="63" t="s">
        <v>49</v>
      </c>
      <c r="C150" s="63" t="s">
        <v>56</v>
      </c>
      <c r="D150" s="50">
        <v>11</v>
      </c>
      <c r="E150" s="46">
        <v>6</v>
      </c>
      <c r="F150" s="46">
        <v>3</v>
      </c>
      <c r="G150" s="46"/>
      <c r="H150" s="46"/>
      <c r="I150" s="46"/>
      <c r="J150" s="46"/>
      <c r="K150" s="36">
        <f t="shared" si="41"/>
        <v>188</v>
      </c>
      <c r="L150" s="50"/>
      <c r="M150" s="46"/>
      <c r="N150" s="46"/>
      <c r="O150" s="46"/>
      <c r="P150" s="46"/>
      <c r="Q150" s="46"/>
      <c r="R150" s="37">
        <v>20</v>
      </c>
      <c r="S150" s="37">
        <f t="shared" si="42"/>
        <v>0</v>
      </c>
      <c r="T150" s="37">
        <v>0</v>
      </c>
      <c r="U150" s="36">
        <f t="shared" si="43"/>
        <v>0</v>
      </c>
      <c r="V150" s="72">
        <f t="shared" si="44"/>
        <v>188</v>
      </c>
      <c r="W150" s="73">
        <f t="shared" si="45"/>
        <v>17</v>
      </c>
      <c r="X150" t="s">
        <v>26</v>
      </c>
      <c r="Y150">
        <f t="shared" si="46"/>
        <v>20</v>
      </c>
      <c r="Z150">
        <f t="shared" si="47"/>
        <v>20</v>
      </c>
      <c r="AA150" t="s">
        <v>27</v>
      </c>
      <c r="AC150" s="61">
        <f t="shared" si="48"/>
        <v>20</v>
      </c>
      <c r="AD150">
        <f t="shared" si="49"/>
        <v>20</v>
      </c>
    </row>
    <row r="151" spans="1:30" ht="18.75" customHeight="1" x14ac:dyDescent="0.2">
      <c r="A151" s="62">
        <v>9</v>
      </c>
      <c r="B151" s="63" t="s">
        <v>40</v>
      </c>
      <c r="C151" s="63" t="s">
        <v>24</v>
      </c>
      <c r="D151" s="50">
        <v>8</v>
      </c>
      <c r="E151" s="46">
        <v>11</v>
      </c>
      <c r="F151" s="46">
        <v>1</v>
      </c>
      <c r="G151" s="46"/>
      <c r="H151" s="46"/>
      <c r="I151" s="46"/>
      <c r="J151" s="46"/>
      <c r="K151" s="36">
        <f t="shared" si="41"/>
        <v>187</v>
      </c>
      <c r="L151" s="50"/>
      <c r="M151" s="46"/>
      <c r="N151" s="46"/>
      <c r="O151" s="46"/>
      <c r="P151" s="46"/>
      <c r="Q151" s="46"/>
      <c r="R151" s="37"/>
      <c r="S151" s="37">
        <f t="shared" si="42"/>
        <v>0</v>
      </c>
      <c r="T151" s="37"/>
      <c r="U151" s="36">
        <f t="shared" si="43"/>
        <v>0</v>
      </c>
      <c r="V151" s="72">
        <f t="shared" si="44"/>
        <v>187</v>
      </c>
      <c r="W151" s="73">
        <f t="shared" si="45"/>
        <v>18</v>
      </c>
      <c r="X151" t="s">
        <v>26</v>
      </c>
      <c r="Y151">
        <f t="shared" si="46"/>
        <v>20</v>
      </c>
      <c r="Z151">
        <f t="shared" si="47"/>
        <v>0</v>
      </c>
      <c r="AC151" s="61">
        <f t="shared" si="48"/>
        <v>20</v>
      </c>
      <c r="AD151">
        <f t="shared" si="49"/>
        <v>0</v>
      </c>
    </row>
    <row r="152" spans="1:30" ht="18.75" customHeight="1" x14ac:dyDescent="0.2">
      <c r="A152" s="62">
        <v>36</v>
      </c>
      <c r="B152" s="63" t="s">
        <v>84</v>
      </c>
      <c r="C152" s="63" t="s">
        <v>85</v>
      </c>
      <c r="D152" s="50">
        <v>-0.4</v>
      </c>
      <c r="E152" s="46">
        <v>2</v>
      </c>
      <c r="F152" s="46">
        <v>1</v>
      </c>
      <c r="G152" s="46">
        <v>3</v>
      </c>
      <c r="H152" s="46">
        <v>3</v>
      </c>
      <c r="I152" s="46">
        <v>5</v>
      </c>
      <c r="J152" s="46"/>
      <c r="K152" s="36">
        <f t="shared" si="41"/>
        <v>86</v>
      </c>
      <c r="L152" s="50"/>
      <c r="M152" s="46"/>
      <c r="N152" s="46">
        <v>7</v>
      </c>
      <c r="O152" s="46">
        <v>7</v>
      </c>
      <c r="P152" s="46">
        <v>4</v>
      </c>
      <c r="Q152" s="46"/>
      <c r="R152" s="37"/>
      <c r="S152" s="37">
        <f t="shared" si="42"/>
        <v>129</v>
      </c>
      <c r="T152" s="37">
        <v>40.229999999999997</v>
      </c>
      <c r="U152" s="36">
        <f t="shared" si="43"/>
        <v>88.77000000000001</v>
      </c>
      <c r="V152" s="72">
        <f t="shared" si="44"/>
        <v>174.77</v>
      </c>
      <c r="W152" s="73">
        <f t="shared" si="45"/>
        <v>19</v>
      </c>
      <c r="X152" t="s">
        <v>26</v>
      </c>
      <c r="Y152">
        <f t="shared" si="46"/>
        <v>13.6</v>
      </c>
      <c r="Z152">
        <f t="shared" si="47"/>
        <v>18</v>
      </c>
      <c r="AA152" t="s">
        <v>27</v>
      </c>
      <c r="AC152" s="61">
        <f t="shared" si="48"/>
        <v>13.6</v>
      </c>
      <c r="AD152">
        <f t="shared" si="49"/>
        <v>18</v>
      </c>
    </row>
    <row r="153" spans="1:30" ht="18.75" customHeight="1" x14ac:dyDescent="0.2">
      <c r="A153" s="62"/>
      <c r="B153" s="63"/>
      <c r="C153" s="63"/>
      <c r="D153" s="50"/>
      <c r="E153" s="46"/>
      <c r="F153" s="46"/>
      <c r="G153" s="46"/>
      <c r="H153" s="46"/>
      <c r="I153" s="46"/>
      <c r="J153" s="46"/>
      <c r="K153" s="36"/>
      <c r="L153" s="50"/>
      <c r="M153" s="46"/>
      <c r="N153" s="46"/>
      <c r="O153" s="46"/>
      <c r="P153" s="46"/>
      <c r="Q153" s="46"/>
      <c r="R153" s="37"/>
      <c r="S153" s="37"/>
      <c r="T153" s="37"/>
      <c r="U153" s="36"/>
      <c r="V153" s="72"/>
      <c r="W153" s="73"/>
      <c r="AC153" s="61"/>
    </row>
    <row r="154" spans="1:30" ht="13.5" thickBot="1" x14ac:dyDescent="0.25">
      <c r="A154" s="20"/>
      <c r="B154" s="48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68"/>
      <c r="AC154" s="61"/>
    </row>
    <row r="155" spans="1:30" x14ac:dyDescent="0.2">
      <c r="A155" s="17"/>
      <c r="B155" s="18" t="s">
        <v>30</v>
      </c>
      <c r="C155" s="25"/>
      <c r="D155" s="83" t="s">
        <v>20</v>
      </c>
      <c r="E155" s="84"/>
      <c r="F155" s="84"/>
      <c r="G155" s="84"/>
      <c r="H155" s="84"/>
      <c r="I155" s="84"/>
      <c r="J155" s="84"/>
      <c r="K155" s="85"/>
      <c r="L155" s="86" t="s">
        <v>21</v>
      </c>
      <c r="M155" s="87"/>
      <c r="N155" s="87"/>
      <c r="O155" s="87"/>
      <c r="P155" s="87"/>
      <c r="Q155" s="87"/>
      <c r="R155" s="87"/>
      <c r="S155" s="87"/>
      <c r="T155" s="87"/>
      <c r="U155" s="88"/>
      <c r="V155" s="34"/>
      <c r="W155" s="69"/>
      <c r="AC155" s="61"/>
    </row>
    <row r="156" spans="1:30" ht="13.5" thickBot="1" x14ac:dyDescent="0.25">
      <c r="A156" s="42" t="s">
        <v>14</v>
      </c>
      <c r="B156" s="42" t="s">
        <v>15</v>
      </c>
      <c r="C156" s="26" t="s">
        <v>12</v>
      </c>
      <c r="D156" s="29">
        <v>10</v>
      </c>
      <c r="E156" s="17">
        <v>9</v>
      </c>
      <c r="F156" s="17">
        <v>8</v>
      </c>
      <c r="G156" s="17">
        <v>7</v>
      </c>
      <c r="H156" s="17">
        <v>6</v>
      </c>
      <c r="I156" s="17">
        <v>5</v>
      </c>
      <c r="J156" s="17">
        <v>0</v>
      </c>
      <c r="K156" s="30" t="s">
        <v>19</v>
      </c>
      <c r="L156" s="29">
        <v>10</v>
      </c>
      <c r="M156" s="17">
        <v>9</v>
      </c>
      <c r="N156" s="17">
        <v>8</v>
      </c>
      <c r="O156" s="17">
        <v>7</v>
      </c>
      <c r="P156" s="17">
        <v>6</v>
      </c>
      <c r="Q156" s="17">
        <v>5</v>
      </c>
      <c r="R156" s="17">
        <v>0</v>
      </c>
      <c r="S156" s="17" t="s">
        <v>19</v>
      </c>
      <c r="T156" s="17" t="s">
        <v>22</v>
      </c>
      <c r="U156" s="30" t="s">
        <v>23</v>
      </c>
      <c r="V156" s="28" t="s">
        <v>13</v>
      </c>
      <c r="W156" s="70" t="s">
        <v>16</v>
      </c>
      <c r="AC156" s="61"/>
    </row>
    <row r="157" spans="1:30" ht="18.75" customHeight="1" x14ac:dyDescent="0.2">
      <c r="A157" s="62">
        <v>17</v>
      </c>
      <c r="B157" s="63" t="s">
        <v>41</v>
      </c>
      <c r="C157" s="63" t="s">
        <v>24</v>
      </c>
      <c r="D157" s="50">
        <v>2</v>
      </c>
      <c r="E157" s="46">
        <v>7</v>
      </c>
      <c r="F157" s="46">
        <v>3</v>
      </c>
      <c r="G157" s="46">
        <v>3</v>
      </c>
      <c r="H157" s="46">
        <v>2</v>
      </c>
      <c r="I157" s="46">
        <v>2</v>
      </c>
      <c r="J157" s="46">
        <v>1</v>
      </c>
      <c r="K157" s="36">
        <f t="shared" ref="K157:K162" si="50">(10*D157)+(9*E157)+(8*F157)+(7*G157)+(6*H157)+(5*I157)</f>
        <v>150</v>
      </c>
      <c r="L157" s="50">
        <v>5</v>
      </c>
      <c r="M157" s="46">
        <v>4</v>
      </c>
      <c r="N157" s="46">
        <v>3</v>
      </c>
      <c r="O157" s="46">
        <v>3</v>
      </c>
      <c r="P157" s="46">
        <v>2</v>
      </c>
      <c r="Q157" s="46"/>
      <c r="R157" s="37">
        <v>2</v>
      </c>
      <c r="S157" s="37">
        <f t="shared" ref="S157:S162" si="51">(10*L157)+(9*M157)+(8*N157)+(7*O157)+(6*P157)+(5*Q157)</f>
        <v>143</v>
      </c>
      <c r="T157" s="37">
        <v>77.23</v>
      </c>
      <c r="U157" s="36">
        <f t="shared" ref="U157:U162" si="52">IF((S157-T157)&gt;0,S157-T157,0)</f>
        <v>65.77</v>
      </c>
      <c r="V157" s="72">
        <f t="shared" ref="V157:V162" si="53">K157+U157</f>
        <v>215.76999999999998</v>
      </c>
      <c r="W157" s="73">
        <f t="shared" ref="W157:W162" si="54">(RANK(V157,$V$157:$V$185))</f>
        <v>1</v>
      </c>
      <c r="AC157" s="61">
        <f t="shared" ref="AC157:AC162" si="55">SUM(D157:J157)</f>
        <v>20</v>
      </c>
      <c r="AD157">
        <f t="shared" ref="AD157:AD162" si="56">SUM(L157:R157)</f>
        <v>19</v>
      </c>
    </row>
    <row r="158" spans="1:30" ht="18.75" customHeight="1" x14ac:dyDescent="0.2">
      <c r="A158" s="62">
        <v>42</v>
      </c>
      <c r="B158" s="63" t="s">
        <v>35</v>
      </c>
      <c r="C158" s="63" t="s">
        <v>63</v>
      </c>
      <c r="D158" s="50">
        <v>1</v>
      </c>
      <c r="E158" s="46">
        <v>2</v>
      </c>
      <c r="F158" s="46">
        <v>7</v>
      </c>
      <c r="G158" s="46">
        <v>6</v>
      </c>
      <c r="H158" s="46"/>
      <c r="I158" s="46">
        <v>1</v>
      </c>
      <c r="J158" s="46"/>
      <c r="K158" s="36">
        <f t="shared" si="50"/>
        <v>131</v>
      </c>
      <c r="L158" s="50">
        <v>6</v>
      </c>
      <c r="M158" s="46">
        <v>7</v>
      </c>
      <c r="N158" s="46">
        <v>4</v>
      </c>
      <c r="O158" s="46">
        <v>1</v>
      </c>
      <c r="P158" s="46">
        <v>1</v>
      </c>
      <c r="Q158" s="46"/>
      <c r="R158" s="37"/>
      <c r="S158" s="37">
        <f t="shared" si="51"/>
        <v>168</v>
      </c>
      <c r="T158" s="37">
        <v>95.88</v>
      </c>
      <c r="U158" s="36">
        <f t="shared" si="52"/>
        <v>72.12</v>
      </c>
      <c r="V158" s="72">
        <f t="shared" si="53"/>
        <v>203.12</v>
      </c>
      <c r="W158" s="73">
        <f t="shared" si="54"/>
        <v>2</v>
      </c>
      <c r="X158" t="s">
        <v>30</v>
      </c>
      <c r="AC158" s="61">
        <f t="shared" si="55"/>
        <v>17</v>
      </c>
      <c r="AD158">
        <f t="shared" si="56"/>
        <v>19</v>
      </c>
    </row>
    <row r="159" spans="1:30" ht="18.75" customHeight="1" x14ac:dyDescent="0.2">
      <c r="A159" s="62">
        <v>85</v>
      </c>
      <c r="B159" s="63" t="s">
        <v>55</v>
      </c>
      <c r="C159" s="63" t="s">
        <v>65</v>
      </c>
      <c r="D159" s="50">
        <v>3</v>
      </c>
      <c r="E159" s="46">
        <v>1</v>
      </c>
      <c r="F159" s="46">
        <v>3</v>
      </c>
      <c r="G159" s="46">
        <v>5</v>
      </c>
      <c r="H159" s="46">
        <v>3</v>
      </c>
      <c r="I159" s="46"/>
      <c r="J159" s="46"/>
      <c r="K159" s="36">
        <f t="shared" si="50"/>
        <v>116</v>
      </c>
      <c r="L159" s="50">
        <v>2</v>
      </c>
      <c r="M159" s="46">
        <v>2</v>
      </c>
      <c r="N159" s="46">
        <v>6</v>
      </c>
      <c r="O159" s="46">
        <v>5</v>
      </c>
      <c r="P159" s="46">
        <v>3</v>
      </c>
      <c r="Q159" s="46"/>
      <c r="R159" s="37"/>
      <c r="S159" s="37">
        <f t="shared" si="51"/>
        <v>139</v>
      </c>
      <c r="T159" s="37">
        <v>56.68</v>
      </c>
      <c r="U159" s="36">
        <f t="shared" si="52"/>
        <v>82.32</v>
      </c>
      <c r="V159" s="72">
        <f t="shared" si="53"/>
        <v>198.32</v>
      </c>
      <c r="W159" s="73">
        <f t="shared" si="54"/>
        <v>3</v>
      </c>
      <c r="X159" t="s">
        <v>30</v>
      </c>
      <c r="AC159" s="61">
        <f t="shared" si="55"/>
        <v>15</v>
      </c>
      <c r="AD159">
        <f t="shared" si="56"/>
        <v>18</v>
      </c>
    </row>
    <row r="160" spans="1:30" ht="18.75" customHeight="1" x14ac:dyDescent="0.2">
      <c r="A160" s="62">
        <v>16</v>
      </c>
      <c r="B160" s="63" t="s">
        <v>39</v>
      </c>
      <c r="C160" s="63" t="s">
        <v>24</v>
      </c>
      <c r="D160" s="50">
        <v>1</v>
      </c>
      <c r="E160" s="46">
        <v>4</v>
      </c>
      <c r="F160" s="46">
        <v>3</v>
      </c>
      <c r="G160" s="46">
        <v>2</v>
      </c>
      <c r="H160" s="46">
        <v>1</v>
      </c>
      <c r="I160" s="46">
        <v>1</v>
      </c>
      <c r="J160" s="46"/>
      <c r="K160" s="36">
        <f t="shared" si="50"/>
        <v>95</v>
      </c>
      <c r="L160" s="50">
        <v>1</v>
      </c>
      <c r="M160" s="46">
        <v>8</v>
      </c>
      <c r="N160" s="46">
        <v>4</v>
      </c>
      <c r="O160" s="46">
        <v>2</v>
      </c>
      <c r="P160" s="46">
        <v>1</v>
      </c>
      <c r="Q160" s="46">
        <v>2</v>
      </c>
      <c r="R160" s="37"/>
      <c r="S160" s="37">
        <f t="shared" si="51"/>
        <v>144</v>
      </c>
      <c r="T160" s="37">
        <v>101.56</v>
      </c>
      <c r="U160" s="36">
        <f t="shared" si="52"/>
        <v>42.44</v>
      </c>
      <c r="V160" s="72">
        <f t="shared" si="53"/>
        <v>137.44</v>
      </c>
      <c r="W160" s="73">
        <f t="shared" si="54"/>
        <v>4</v>
      </c>
      <c r="X160" t="s">
        <v>30</v>
      </c>
      <c r="AC160" s="61">
        <f t="shared" si="55"/>
        <v>12</v>
      </c>
      <c r="AD160">
        <f t="shared" si="56"/>
        <v>18</v>
      </c>
    </row>
    <row r="161" spans="1:30" ht="18.75" customHeight="1" x14ac:dyDescent="0.2">
      <c r="A161" s="62">
        <v>10</v>
      </c>
      <c r="B161" s="63" t="s">
        <v>45</v>
      </c>
      <c r="C161" s="63" t="s">
        <v>57</v>
      </c>
      <c r="D161" s="50">
        <v>2</v>
      </c>
      <c r="E161" s="46">
        <v>2</v>
      </c>
      <c r="F161" s="46">
        <v>3</v>
      </c>
      <c r="G161" s="46">
        <v>2</v>
      </c>
      <c r="H161" s="46">
        <v>5</v>
      </c>
      <c r="I161" s="46"/>
      <c r="J161" s="46">
        <v>5</v>
      </c>
      <c r="K161" s="36">
        <f t="shared" si="50"/>
        <v>106</v>
      </c>
      <c r="L161" s="50">
        <v>1</v>
      </c>
      <c r="M161" s="46">
        <v>4</v>
      </c>
      <c r="N161" s="46">
        <v>2</v>
      </c>
      <c r="O161" s="46">
        <v>2</v>
      </c>
      <c r="P161" s="46">
        <v>3</v>
      </c>
      <c r="Q161" s="46"/>
      <c r="R161" s="37"/>
      <c r="S161" s="37">
        <f t="shared" si="51"/>
        <v>94</v>
      </c>
      <c r="T161" s="37">
        <v>95.71</v>
      </c>
      <c r="U161" s="36">
        <f t="shared" si="52"/>
        <v>0</v>
      </c>
      <c r="V161" s="72">
        <f t="shared" si="53"/>
        <v>106</v>
      </c>
      <c r="W161" s="73">
        <f t="shared" si="54"/>
        <v>5</v>
      </c>
      <c r="X161" t="s">
        <v>30</v>
      </c>
      <c r="AC161" s="61">
        <f t="shared" si="55"/>
        <v>19</v>
      </c>
      <c r="AD161">
        <f t="shared" si="56"/>
        <v>12</v>
      </c>
    </row>
    <row r="162" spans="1:30" ht="18.75" customHeight="1" x14ac:dyDescent="0.2">
      <c r="A162" s="62">
        <v>80</v>
      </c>
      <c r="B162" s="63" t="s">
        <v>51</v>
      </c>
      <c r="C162" s="63" t="s">
        <v>24</v>
      </c>
      <c r="D162" s="50"/>
      <c r="E162" s="46"/>
      <c r="F162" s="46"/>
      <c r="G162" s="46"/>
      <c r="H162" s="46"/>
      <c r="I162" s="46"/>
      <c r="J162" s="46"/>
      <c r="K162" s="36">
        <f t="shared" si="50"/>
        <v>0</v>
      </c>
      <c r="L162" s="50"/>
      <c r="M162" s="46"/>
      <c r="N162" s="46"/>
      <c r="O162" s="46"/>
      <c r="P162" s="46"/>
      <c r="Q162" s="46"/>
      <c r="R162" s="37"/>
      <c r="S162" s="37">
        <f t="shared" si="51"/>
        <v>0</v>
      </c>
      <c r="T162" s="37"/>
      <c r="U162" s="36">
        <f t="shared" si="52"/>
        <v>0</v>
      </c>
      <c r="V162" s="72">
        <f t="shared" si="53"/>
        <v>0</v>
      </c>
      <c r="W162" s="73">
        <f t="shared" si="54"/>
        <v>6</v>
      </c>
      <c r="AC162" s="61">
        <f t="shared" si="55"/>
        <v>0</v>
      </c>
      <c r="AD162">
        <f t="shared" si="56"/>
        <v>0</v>
      </c>
    </row>
    <row r="163" spans="1:30" ht="18.75" customHeight="1" x14ac:dyDescent="0.2">
      <c r="A163" s="81"/>
      <c r="B163" s="81"/>
      <c r="C163" s="78"/>
      <c r="D163" s="50"/>
      <c r="E163" s="46"/>
      <c r="F163" s="46"/>
      <c r="G163" s="46"/>
      <c r="H163" s="46"/>
      <c r="I163" s="46"/>
      <c r="J163" s="46"/>
      <c r="K163" s="36"/>
      <c r="L163" s="50"/>
      <c r="M163" s="46"/>
      <c r="N163" s="46"/>
      <c r="O163" s="46"/>
      <c r="P163" s="46"/>
      <c r="Q163" s="46"/>
      <c r="R163" s="46"/>
      <c r="S163" s="37"/>
      <c r="T163" s="37"/>
      <c r="U163" s="36"/>
      <c r="V163" s="38"/>
      <c r="W163" s="67"/>
      <c r="AC163" s="61"/>
    </row>
    <row r="164" spans="1:30" hidden="1" x14ac:dyDescent="0.2">
      <c r="B164" s="47"/>
      <c r="C164" s="21"/>
      <c r="D164" s="51"/>
      <c r="E164" s="47"/>
      <c r="F164" s="47"/>
      <c r="G164" s="47"/>
      <c r="H164" s="47"/>
      <c r="I164" s="47"/>
      <c r="J164" s="47"/>
      <c r="K164" s="30"/>
      <c r="L164" s="51"/>
      <c r="M164" s="47"/>
      <c r="N164" s="47"/>
      <c r="O164" s="47"/>
      <c r="P164" s="47"/>
      <c r="Q164" s="47"/>
      <c r="R164" s="47"/>
      <c r="S164" s="21"/>
      <c r="T164" s="21"/>
      <c r="U164" s="30"/>
      <c r="V164" s="35"/>
      <c r="W164" s="71"/>
      <c r="X164" t="s">
        <v>30</v>
      </c>
      <c r="AC164" s="61"/>
    </row>
    <row r="165" spans="1:30" hidden="1" x14ac:dyDescent="0.2">
      <c r="B165" s="47"/>
      <c r="C165" s="21"/>
      <c r="D165" s="51"/>
      <c r="E165" s="47"/>
      <c r="F165" s="47"/>
      <c r="G165" s="47"/>
      <c r="H165" s="47"/>
      <c r="I165" s="47"/>
      <c r="J165" s="47"/>
      <c r="K165" s="30"/>
      <c r="L165" s="51"/>
      <c r="M165" s="47"/>
      <c r="N165" s="47"/>
      <c r="O165" s="47"/>
      <c r="P165" s="47"/>
      <c r="Q165" s="47"/>
      <c r="R165" s="47"/>
      <c r="S165" s="21"/>
      <c r="T165" s="21"/>
      <c r="U165" s="30"/>
      <c r="V165" s="35"/>
      <c r="W165" s="71"/>
      <c r="X165" t="s">
        <v>30</v>
      </c>
      <c r="AC165" s="61"/>
    </row>
    <row r="166" spans="1:30" hidden="1" x14ac:dyDescent="0.2">
      <c r="B166" s="47"/>
      <c r="C166" s="21"/>
      <c r="D166" s="51"/>
      <c r="E166" s="47"/>
      <c r="F166" s="47"/>
      <c r="G166" s="47"/>
      <c r="H166" s="47"/>
      <c r="I166" s="47"/>
      <c r="J166" s="47"/>
      <c r="K166" s="30"/>
      <c r="L166" s="51"/>
      <c r="M166" s="47"/>
      <c r="N166" s="47"/>
      <c r="O166" s="47"/>
      <c r="P166" s="47"/>
      <c r="Q166" s="47"/>
      <c r="R166" s="47"/>
      <c r="S166" s="21"/>
      <c r="T166" s="21"/>
      <c r="U166" s="30"/>
      <c r="V166" s="35"/>
      <c r="W166" s="71"/>
      <c r="X166" t="s">
        <v>30</v>
      </c>
      <c r="AC166" s="61"/>
    </row>
    <row r="167" spans="1:30" hidden="1" x14ac:dyDescent="0.2">
      <c r="B167" s="47"/>
      <c r="C167" s="21"/>
      <c r="D167" s="51"/>
      <c r="E167" s="47"/>
      <c r="F167" s="47"/>
      <c r="G167" s="47"/>
      <c r="H167" s="47"/>
      <c r="I167" s="47"/>
      <c r="J167" s="47"/>
      <c r="K167" s="30"/>
      <c r="L167" s="51"/>
      <c r="M167" s="47"/>
      <c r="N167" s="47"/>
      <c r="O167" s="47"/>
      <c r="P167" s="47"/>
      <c r="Q167" s="47"/>
      <c r="R167" s="47"/>
      <c r="S167" s="21"/>
      <c r="T167" s="21"/>
      <c r="U167" s="30"/>
      <c r="V167" s="35"/>
      <c r="W167" s="71"/>
      <c r="X167" t="s">
        <v>30</v>
      </c>
      <c r="AC167" s="61"/>
    </row>
    <row r="168" spans="1:30" hidden="1" x14ac:dyDescent="0.2">
      <c r="B168" s="47"/>
      <c r="C168" s="21"/>
      <c r="D168" s="51"/>
      <c r="E168" s="47"/>
      <c r="F168" s="47"/>
      <c r="G168" s="47"/>
      <c r="H168" s="47"/>
      <c r="I168" s="47"/>
      <c r="J168" s="47"/>
      <c r="K168" s="30"/>
      <c r="L168" s="51"/>
      <c r="M168" s="47"/>
      <c r="N168" s="47"/>
      <c r="O168" s="47"/>
      <c r="P168" s="47"/>
      <c r="Q168" s="47"/>
      <c r="R168" s="47"/>
      <c r="S168" s="21"/>
      <c r="T168" s="21"/>
      <c r="U168" s="30"/>
      <c r="V168" s="35"/>
      <c r="W168" s="71"/>
      <c r="X168" t="s">
        <v>30</v>
      </c>
      <c r="AC168" s="61"/>
    </row>
    <row r="169" spans="1:30" hidden="1" x14ac:dyDescent="0.2">
      <c r="B169" s="47"/>
      <c r="C169" s="21"/>
      <c r="D169" s="51"/>
      <c r="E169" s="47"/>
      <c r="F169" s="47"/>
      <c r="G169" s="47"/>
      <c r="H169" s="47"/>
      <c r="I169" s="47"/>
      <c r="J169" s="47"/>
      <c r="K169" s="30"/>
      <c r="L169" s="51"/>
      <c r="M169" s="47"/>
      <c r="N169" s="47"/>
      <c r="O169" s="47"/>
      <c r="P169" s="47"/>
      <c r="Q169" s="47"/>
      <c r="R169" s="47"/>
      <c r="S169" s="21"/>
      <c r="T169" s="21"/>
      <c r="U169" s="30"/>
      <c r="V169" s="35"/>
      <c r="W169" s="71"/>
      <c r="X169" t="s">
        <v>30</v>
      </c>
      <c r="AC169" s="61"/>
    </row>
    <row r="170" spans="1:30" hidden="1" x14ac:dyDescent="0.2">
      <c r="B170" s="47"/>
      <c r="C170" s="21"/>
      <c r="D170" s="51"/>
      <c r="E170" s="47"/>
      <c r="F170" s="47"/>
      <c r="G170" s="47"/>
      <c r="H170" s="47"/>
      <c r="I170" s="47"/>
      <c r="J170" s="47"/>
      <c r="K170" s="30"/>
      <c r="L170" s="51"/>
      <c r="M170" s="47"/>
      <c r="N170" s="47"/>
      <c r="O170" s="47"/>
      <c r="P170" s="47"/>
      <c r="Q170" s="47"/>
      <c r="R170" s="47"/>
      <c r="S170" s="21"/>
      <c r="T170" s="21"/>
      <c r="U170" s="30"/>
      <c r="V170" s="35"/>
      <c r="W170" s="71"/>
      <c r="X170" t="s">
        <v>30</v>
      </c>
      <c r="AC170" s="61"/>
    </row>
    <row r="171" spans="1:30" hidden="1" x14ac:dyDescent="0.2">
      <c r="B171" s="47"/>
      <c r="C171" s="21"/>
      <c r="D171" s="51"/>
      <c r="E171" s="47"/>
      <c r="F171" s="47"/>
      <c r="G171" s="47"/>
      <c r="H171" s="47"/>
      <c r="I171" s="47"/>
      <c r="J171" s="47"/>
      <c r="K171" s="30"/>
      <c r="L171" s="51"/>
      <c r="M171" s="47"/>
      <c r="N171" s="47"/>
      <c r="O171" s="47"/>
      <c r="P171" s="47"/>
      <c r="Q171" s="47"/>
      <c r="R171" s="47"/>
      <c r="S171" s="21"/>
      <c r="T171" s="21"/>
      <c r="U171" s="30"/>
      <c r="V171" s="35"/>
      <c r="W171" s="71"/>
      <c r="X171" t="s">
        <v>30</v>
      </c>
      <c r="AC171" s="61"/>
    </row>
    <row r="172" spans="1:30" hidden="1" x14ac:dyDescent="0.2">
      <c r="B172" s="47"/>
      <c r="C172" s="21"/>
      <c r="D172" s="51"/>
      <c r="E172" s="47"/>
      <c r="F172" s="47"/>
      <c r="G172" s="47"/>
      <c r="H172" s="47"/>
      <c r="I172" s="47"/>
      <c r="J172" s="47"/>
      <c r="K172" s="30"/>
      <c r="L172" s="51"/>
      <c r="M172" s="47"/>
      <c r="N172" s="47"/>
      <c r="O172" s="47"/>
      <c r="P172" s="47"/>
      <c r="Q172" s="47"/>
      <c r="R172" s="47"/>
      <c r="S172" s="21"/>
      <c r="T172" s="21"/>
      <c r="U172" s="30"/>
      <c r="V172" s="35"/>
      <c r="W172" s="71"/>
      <c r="X172" t="s">
        <v>30</v>
      </c>
      <c r="AC172" s="61"/>
    </row>
    <row r="173" spans="1:30" hidden="1" x14ac:dyDescent="0.2">
      <c r="B173" s="47"/>
      <c r="C173" s="21"/>
      <c r="D173" s="51"/>
      <c r="E173" s="47"/>
      <c r="F173" s="47"/>
      <c r="G173" s="47"/>
      <c r="H173" s="47"/>
      <c r="I173" s="47"/>
      <c r="J173" s="47"/>
      <c r="K173" s="30"/>
      <c r="L173" s="51"/>
      <c r="M173" s="47"/>
      <c r="N173" s="47"/>
      <c r="O173" s="47"/>
      <c r="P173" s="47"/>
      <c r="Q173" s="47"/>
      <c r="R173" s="47"/>
      <c r="S173" s="21"/>
      <c r="T173" s="21"/>
      <c r="U173" s="30"/>
      <c r="V173" s="35"/>
      <c r="W173" s="71"/>
      <c r="X173" t="s">
        <v>30</v>
      </c>
      <c r="AC173" s="61"/>
    </row>
    <row r="174" spans="1:30" hidden="1" x14ac:dyDescent="0.2">
      <c r="B174" s="47"/>
      <c r="C174" s="21"/>
      <c r="D174" s="51"/>
      <c r="E174" s="47"/>
      <c r="F174" s="47"/>
      <c r="G174" s="47"/>
      <c r="H174" s="47"/>
      <c r="I174" s="47"/>
      <c r="J174" s="47"/>
      <c r="K174" s="30"/>
      <c r="L174" s="51"/>
      <c r="M174" s="47"/>
      <c r="N174" s="47"/>
      <c r="O174" s="47"/>
      <c r="P174" s="47"/>
      <c r="Q174" s="47"/>
      <c r="R174" s="47"/>
      <c r="S174" s="21"/>
      <c r="T174" s="21"/>
      <c r="U174" s="30"/>
      <c r="V174" s="35"/>
      <c r="W174" s="71"/>
      <c r="X174" t="s">
        <v>30</v>
      </c>
      <c r="AC174" s="61"/>
    </row>
    <row r="175" spans="1:30" hidden="1" x14ac:dyDescent="0.2">
      <c r="B175" s="47"/>
      <c r="C175" s="21"/>
      <c r="D175" s="51"/>
      <c r="E175" s="47"/>
      <c r="F175" s="47"/>
      <c r="G175" s="47"/>
      <c r="H175" s="47"/>
      <c r="I175" s="47"/>
      <c r="J175" s="47"/>
      <c r="K175" s="30"/>
      <c r="L175" s="51"/>
      <c r="M175" s="47"/>
      <c r="N175" s="47"/>
      <c r="O175" s="47"/>
      <c r="P175" s="47"/>
      <c r="Q175" s="47"/>
      <c r="R175" s="47"/>
      <c r="S175" s="21"/>
      <c r="T175" s="21"/>
      <c r="U175" s="30"/>
      <c r="V175" s="35"/>
      <c r="W175" s="71"/>
      <c r="X175" t="s">
        <v>30</v>
      </c>
      <c r="AC175" s="61"/>
    </row>
    <row r="176" spans="1:30" hidden="1" x14ac:dyDescent="0.2">
      <c r="B176" s="47"/>
      <c r="C176" s="21"/>
      <c r="D176" s="51"/>
      <c r="E176" s="47"/>
      <c r="F176" s="47"/>
      <c r="G176" s="47"/>
      <c r="H176" s="47"/>
      <c r="I176" s="47"/>
      <c r="J176" s="47"/>
      <c r="K176" s="30"/>
      <c r="L176" s="51"/>
      <c r="M176" s="47"/>
      <c r="N176" s="47"/>
      <c r="O176" s="47"/>
      <c r="P176" s="47"/>
      <c r="Q176" s="47"/>
      <c r="R176" s="47"/>
      <c r="S176" s="21"/>
      <c r="T176" s="21"/>
      <c r="U176" s="30"/>
      <c r="V176" s="35"/>
      <c r="W176" s="71"/>
      <c r="X176" t="s">
        <v>30</v>
      </c>
      <c r="AC176" s="61"/>
    </row>
    <row r="177" spans="1:29" hidden="1" x14ac:dyDescent="0.2">
      <c r="B177" s="47"/>
      <c r="C177" s="21"/>
      <c r="D177" s="51"/>
      <c r="E177" s="47"/>
      <c r="F177" s="47"/>
      <c r="G177" s="47"/>
      <c r="H177" s="47"/>
      <c r="I177" s="47"/>
      <c r="J177" s="47"/>
      <c r="K177" s="30"/>
      <c r="L177" s="51"/>
      <c r="M177" s="47"/>
      <c r="N177" s="47"/>
      <c r="O177" s="47"/>
      <c r="P177" s="47"/>
      <c r="Q177" s="47"/>
      <c r="R177" s="47"/>
      <c r="S177" s="21"/>
      <c r="T177" s="21"/>
      <c r="U177" s="30"/>
      <c r="V177" s="35"/>
      <c r="W177" s="71"/>
      <c r="X177" t="s">
        <v>30</v>
      </c>
      <c r="AC177" s="61"/>
    </row>
    <row r="178" spans="1:29" hidden="1" x14ac:dyDescent="0.2">
      <c r="B178" s="47"/>
      <c r="C178" s="21"/>
      <c r="D178" s="51"/>
      <c r="E178" s="47"/>
      <c r="F178" s="47"/>
      <c r="G178" s="47"/>
      <c r="H178" s="47"/>
      <c r="I178" s="47"/>
      <c r="J178" s="47"/>
      <c r="K178" s="30"/>
      <c r="L178" s="51"/>
      <c r="M178" s="47"/>
      <c r="N178" s="47"/>
      <c r="O178" s="47"/>
      <c r="P178" s="47"/>
      <c r="Q178" s="47"/>
      <c r="R178" s="47"/>
      <c r="S178" s="21"/>
      <c r="T178" s="21"/>
      <c r="U178" s="30"/>
      <c r="V178" s="35"/>
      <c r="W178" s="71"/>
      <c r="X178" t="s">
        <v>30</v>
      </c>
      <c r="AC178" s="61"/>
    </row>
    <row r="179" spans="1:29" hidden="1" x14ac:dyDescent="0.2">
      <c r="B179" s="47"/>
      <c r="C179" s="21"/>
      <c r="D179" s="51"/>
      <c r="E179" s="47"/>
      <c r="F179" s="47"/>
      <c r="G179" s="47"/>
      <c r="H179" s="47"/>
      <c r="I179" s="47"/>
      <c r="J179" s="47"/>
      <c r="K179" s="30"/>
      <c r="L179" s="51"/>
      <c r="M179" s="47"/>
      <c r="N179" s="47"/>
      <c r="O179" s="47"/>
      <c r="P179" s="47"/>
      <c r="Q179" s="47"/>
      <c r="R179" s="47"/>
      <c r="S179" s="21"/>
      <c r="T179" s="21"/>
      <c r="U179" s="30"/>
      <c r="V179" s="35"/>
      <c r="W179" s="71"/>
      <c r="X179" t="s">
        <v>30</v>
      </c>
      <c r="AC179" s="61"/>
    </row>
    <row r="180" spans="1:29" hidden="1" x14ac:dyDescent="0.2">
      <c r="B180" s="47"/>
      <c r="C180" s="21"/>
      <c r="D180" s="51"/>
      <c r="E180" s="47"/>
      <c r="F180" s="47"/>
      <c r="G180" s="47"/>
      <c r="H180" s="47"/>
      <c r="I180" s="47"/>
      <c r="J180" s="47"/>
      <c r="K180" s="30"/>
      <c r="L180" s="51"/>
      <c r="M180" s="47"/>
      <c r="N180" s="47"/>
      <c r="O180" s="47"/>
      <c r="P180" s="47"/>
      <c r="Q180" s="47"/>
      <c r="R180" s="47"/>
      <c r="S180" s="21"/>
      <c r="T180" s="21"/>
      <c r="U180" s="30"/>
      <c r="V180" s="35"/>
      <c r="W180" s="71"/>
      <c r="X180" t="s">
        <v>30</v>
      </c>
      <c r="AC180" s="61"/>
    </row>
    <row r="181" spans="1:29" hidden="1" x14ac:dyDescent="0.2">
      <c r="B181" s="47"/>
      <c r="C181" s="21"/>
      <c r="D181" s="51"/>
      <c r="E181" s="47"/>
      <c r="F181" s="47"/>
      <c r="G181" s="47"/>
      <c r="H181" s="47"/>
      <c r="I181" s="47"/>
      <c r="J181" s="47"/>
      <c r="K181" s="30"/>
      <c r="L181" s="51"/>
      <c r="M181" s="47"/>
      <c r="N181" s="47"/>
      <c r="O181" s="47"/>
      <c r="P181" s="47"/>
      <c r="Q181" s="47"/>
      <c r="R181" s="47"/>
      <c r="S181" s="21"/>
      <c r="T181" s="21"/>
      <c r="U181" s="30"/>
      <c r="V181" s="35"/>
      <c r="W181" s="71"/>
      <c r="X181" t="s">
        <v>30</v>
      </c>
      <c r="AC181" s="61"/>
    </row>
    <row r="182" spans="1:29" hidden="1" x14ac:dyDescent="0.2">
      <c r="B182" s="47"/>
      <c r="C182" s="21"/>
      <c r="D182" s="51"/>
      <c r="E182" s="47"/>
      <c r="F182" s="47"/>
      <c r="G182" s="47"/>
      <c r="H182" s="47"/>
      <c r="I182" s="47"/>
      <c r="J182" s="47"/>
      <c r="K182" s="30"/>
      <c r="L182" s="51"/>
      <c r="M182" s="47"/>
      <c r="N182" s="47"/>
      <c r="O182" s="47"/>
      <c r="P182" s="47"/>
      <c r="Q182" s="47"/>
      <c r="R182" s="47"/>
      <c r="S182" s="21"/>
      <c r="T182" s="21"/>
      <c r="U182" s="30"/>
      <c r="V182" s="35"/>
      <c r="W182" s="71"/>
      <c r="X182" t="s">
        <v>30</v>
      </c>
      <c r="AC182" s="61"/>
    </row>
    <row r="183" spans="1:29" hidden="1" x14ac:dyDescent="0.2">
      <c r="B183" s="47"/>
      <c r="C183" s="21"/>
      <c r="D183" s="51"/>
      <c r="E183" s="47"/>
      <c r="F183" s="47"/>
      <c r="G183" s="47"/>
      <c r="H183" s="47"/>
      <c r="I183" s="47"/>
      <c r="J183" s="47"/>
      <c r="K183" s="30"/>
      <c r="L183" s="51"/>
      <c r="M183" s="47"/>
      <c r="N183" s="47"/>
      <c r="O183" s="47"/>
      <c r="P183" s="47"/>
      <c r="Q183" s="47"/>
      <c r="R183" s="47"/>
      <c r="S183" s="21"/>
      <c r="T183" s="21"/>
      <c r="U183" s="30"/>
      <c r="V183" s="35"/>
      <c r="W183" s="71"/>
      <c r="X183" t="s">
        <v>30</v>
      </c>
      <c r="AC183" s="61"/>
    </row>
    <row r="184" spans="1:29" hidden="1" x14ac:dyDescent="0.2">
      <c r="B184" s="47"/>
      <c r="C184" s="21"/>
      <c r="D184" s="51"/>
      <c r="E184" s="47"/>
      <c r="F184" s="47"/>
      <c r="G184" s="47"/>
      <c r="H184" s="47"/>
      <c r="I184" s="47"/>
      <c r="J184" s="47"/>
      <c r="K184" s="30"/>
      <c r="L184" s="51"/>
      <c r="M184" s="47"/>
      <c r="N184" s="47"/>
      <c r="O184" s="47"/>
      <c r="P184" s="47"/>
      <c r="Q184" s="47"/>
      <c r="R184" s="47"/>
      <c r="S184" s="21"/>
      <c r="T184" s="21"/>
      <c r="U184" s="30"/>
      <c r="V184" s="35"/>
      <c r="W184" s="71"/>
      <c r="X184" t="s">
        <v>30</v>
      </c>
      <c r="AC184" s="61"/>
    </row>
    <row r="185" spans="1:29" x14ac:dyDescent="0.2">
      <c r="A185" s="75"/>
      <c r="B185" s="77"/>
      <c r="C185" s="82"/>
      <c r="D185" s="51"/>
      <c r="E185" s="47"/>
      <c r="F185" s="47"/>
      <c r="G185" s="47"/>
      <c r="H185" s="47"/>
      <c r="I185" s="47"/>
      <c r="J185" s="47"/>
      <c r="K185" s="30"/>
      <c r="L185" s="51"/>
      <c r="M185" s="47"/>
      <c r="N185" s="47"/>
      <c r="O185" s="47"/>
      <c r="P185" s="47"/>
      <c r="Q185" s="47"/>
      <c r="R185" s="21"/>
      <c r="S185" s="21"/>
      <c r="T185" s="21"/>
      <c r="U185" s="30"/>
      <c r="V185" s="79"/>
      <c r="W185" s="17"/>
      <c r="X185" t="s">
        <v>30</v>
      </c>
      <c r="AC185" s="61"/>
    </row>
    <row r="186" spans="1:29" x14ac:dyDescent="0.2">
      <c r="A186" s="20"/>
      <c r="B186" s="48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68"/>
    </row>
    <row r="188" spans="1:29" x14ac:dyDescent="0.2">
      <c r="B188" s="57"/>
      <c r="C188" s="57"/>
    </row>
    <row r="189" spans="1:29" x14ac:dyDescent="0.2">
      <c r="D189" s="56"/>
    </row>
    <row r="190" spans="1:29" x14ac:dyDescent="0.2">
      <c r="D190" s="56"/>
    </row>
    <row r="191" spans="1:29" x14ac:dyDescent="0.2">
      <c r="D191" s="56"/>
    </row>
    <row r="192" spans="1:29" x14ac:dyDescent="0.2">
      <c r="D192" s="56"/>
    </row>
    <row r="193" spans="4:4" x14ac:dyDescent="0.2">
      <c r="D193" s="56"/>
    </row>
    <row r="194" spans="4:4" x14ac:dyDescent="0.2">
      <c r="D194" s="56"/>
    </row>
    <row r="195" spans="4:4" x14ac:dyDescent="0.2">
      <c r="D195" s="56"/>
    </row>
    <row r="196" spans="4:4" x14ac:dyDescent="0.2">
      <c r="D196" s="56"/>
    </row>
    <row r="197" spans="4:4" x14ac:dyDescent="0.2">
      <c r="D197" s="56"/>
    </row>
    <row r="198" spans="4:4" x14ac:dyDescent="0.2">
      <c r="D198" s="56"/>
    </row>
    <row r="199" spans="4:4" x14ac:dyDescent="0.2">
      <c r="D199" s="56"/>
    </row>
    <row r="200" spans="4:4" x14ac:dyDescent="0.2">
      <c r="D200" s="56"/>
    </row>
    <row r="201" spans="4:4" x14ac:dyDescent="0.2">
      <c r="D201" s="56"/>
    </row>
    <row r="202" spans="4:4" x14ac:dyDescent="0.2">
      <c r="D202" s="56"/>
    </row>
    <row r="203" spans="4:4" x14ac:dyDescent="0.2">
      <c r="D203" s="56"/>
    </row>
    <row r="204" spans="4:4" x14ac:dyDescent="0.2">
      <c r="D204" s="56"/>
    </row>
    <row r="205" spans="4:4" x14ac:dyDescent="0.2">
      <c r="D205" s="56"/>
    </row>
    <row r="206" spans="4:4" x14ac:dyDescent="0.2">
      <c r="D206" s="56"/>
    </row>
    <row r="207" spans="4:4" x14ac:dyDescent="0.2">
      <c r="D207" s="56"/>
    </row>
    <row r="208" spans="4:4" x14ac:dyDescent="0.2">
      <c r="D208" s="56"/>
    </row>
    <row r="209" spans="4:4" x14ac:dyDescent="0.2">
      <c r="D209" s="56"/>
    </row>
    <row r="210" spans="4:4" x14ac:dyDescent="0.2">
      <c r="D210" s="56"/>
    </row>
    <row r="211" spans="4:4" x14ac:dyDescent="0.2">
      <c r="D211" s="56"/>
    </row>
    <row r="212" spans="4:4" x14ac:dyDescent="0.2">
      <c r="D212" s="56"/>
    </row>
    <row r="213" spans="4:4" x14ac:dyDescent="0.2">
      <c r="D213" s="56"/>
    </row>
    <row r="214" spans="4:4" x14ac:dyDescent="0.2">
      <c r="D214" s="56"/>
    </row>
    <row r="215" spans="4:4" x14ac:dyDescent="0.2">
      <c r="D215" s="56"/>
    </row>
    <row r="216" spans="4:4" x14ac:dyDescent="0.2">
      <c r="D216" s="56"/>
    </row>
    <row r="217" spans="4:4" x14ac:dyDescent="0.2">
      <c r="D217" s="56"/>
    </row>
    <row r="218" spans="4:4" x14ac:dyDescent="0.2">
      <c r="D218" s="56"/>
    </row>
    <row r="219" spans="4:4" x14ac:dyDescent="0.2">
      <c r="D219" s="56"/>
    </row>
    <row r="220" spans="4:4" x14ac:dyDescent="0.2">
      <c r="D220" s="56"/>
    </row>
    <row r="221" spans="4:4" x14ac:dyDescent="0.2">
      <c r="D221" s="56"/>
    </row>
    <row r="222" spans="4:4" x14ac:dyDescent="0.2">
      <c r="D222" s="56"/>
    </row>
    <row r="223" spans="4:4" x14ac:dyDescent="0.2">
      <c r="D223" s="56"/>
    </row>
    <row r="224" spans="4:4" x14ac:dyDescent="0.2">
      <c r="D224" s="56"/>
    </row>
    <row r="225" spans="4:4" x14ac:dyDescent="0.2">
      <c r="D225" s="56"/>
    </row>
    <row r="226" spans="4:4" x14ac:dyDescent="0.2">
      <c r="D226" s="56"/>
    </row>
    <row r="227" spans="4:4" x14ac:dyDescent="0.2">
      <c r="D227" s="56"/>
    </row>
    <row r="228" spans="4:4" x14ac:dyDescent="0.2">
      <c r="D228" s="56"/>
    </row>
    <row r="229" spans="4:4" x14ac:dyDescent="0.2">
      <c r="D229" s="56"/>
    </row>
    <row r="230" spans="4:4" x14ac:dyDescent="0.2">
      <c r="D230" s="56"/>
    </row>
    <row r="231" spans="4:4" x14ac:dyDescent="0.2">
      <c r="D231" s="56"/>
    </row>
    <row r="232" spans="4:4" x14ac:dyDescent="0.2">
      <c r="D232" s="56"/>
    </row>
    <row r="233" spans="4:4" x14ac:dyDescent="0.2">
      <c r="D233" s="56"/>
    </row>
    <row r="234" spans="4:4" x14ac:dyDescent="0.2">
      <c r="D234" s="56"/>
    </row>
    <row r="235" spans="4:4" x14ac:dyDescent="0.2">
      <c r="D235" s="56"/>
    </row>
    <row r="236" spans="4:4" x14ac:dyDescent="0.2">
      <c r="D236" s="56"/>
    </row>
    <row r="237" spans="4:4" x14ac:dyDescent="0.2">
      <c r="D237" s="56"/>
    </row>
    <row r="238" spans="4:4" x14ac:dyDescent="0.2">
      <c r="D238" s="56"/>
    </row>
    <row r="239" spans="4:4" x14ac:dyDescent="0.2">
      <c r="D239" s="56"/>
    </row>
    <row r="240" spans="4:4" x14ac:dyDescent="0.2">
      <c r="D240" s="56"/>
    </row>
    <row r="241" spans="3:4" x14ac:dyDescent="0.2">
      <c r="D241" s="56"/>
    </row>
    <row r="242" spans="3:4" x14ac:dyDescent="0.2">
      <c r="D242" s="56"/>
    </row>
    <row r="243" spans="3:4" x14ac:dyDescent="0.2">
      <c r="D243" s="56"/>
    </row>
    <row r="244" spans="3:4" x14ac:dyDescent="0.2">
      <c r="D244" s="56"/>
    </row>
    <row r="245" spans="3:4" x14ac:dyDescent="0.2">
      <c r="D245" s="56"/>
    </row>
    <row r="246" spans="3:4" x14ac:dyDescent="0.2">
      <c r="D246" s="56"/>
    </row>
    <row r="247" spans="3:4" x14ac:dyDescent="0.2">
      <c r="D247" s="56"/>
    </row>
    <row r="248" spans="3:4" x14ac:dyDescent="0.2">
      <c r="D248" s="56"/>
    </row>
    <row r="249" spans="3:4" x14ac:dyDescent="0.2">
      <c r="C249" s="60"/>
      <c r="D249" s="56"/>
    </row>
    <row r="250" spans="3:4" x14ac:dyDescent="0.2">
      <c r="D250" s="56"/>
    </row>
    <row r="251" spans="3:4" x14ac:dyDescent="0.2">
      <c r="D251" s="56"/>
    </row>
    <row r="252" spans="3:4" x14ac:dyDescent="0.2">
      <c r="D252" s="56"/>
    </row>
    <row r="253" spans="3:4" x14ac:dyDescent="0.2">
      <c r="D253" s="56"/>
    </row>
    <row r="254" spans="3:4" x14ac:dyDescent="0.2">
      <c r="D254" s="56"/>
    </row>
    <row r="255" spans="3:4" x14ac:dyDescent="0.2">
      <c r="D255" s="56"/>
    </row>
    <row r="256" spans="3:4" x14ac:dyDescent="0.2">
      <c r="D256" s="56"/>
    </row>
    <row r="257" spans="4:4" x14ac:dyDescent="0.2">
      <c r="D257" s="56"/>
    </row>
    <row r="258" spans="4:4" x14ac:dyDescent="0.2">
      <c r="D258" s="56"/>
    </row>
    <row r="259" spans="4:4" x14ac:dyDescent="0.2">
      <c r="D259" s="56"/>
    </row>
    <row r="260" spans="4:4" x14ac:dyDescent="0.2">
      <c r="D260" s="56"/>
    </row>
    <row r="261" spans="4:4" x14ac:dyDescent="0.2">
      <c r="D261" s="56"/>
    </row>
    <row r="262" spans="4:4" x14ac:dyDescent="0.2">
      <c r="D262" s="56"/>
    </row>
    <row r="263" spans="4:4" x14ac:dyDescent="0.2">
      <c r="D263" s="56"/>
    </row>
    <row r="264" spans="4:4" x14ac:dyDescent="0.2">
      <c r="D264" s="56"/>
    </row>
    <row r="265" spans="4:4" x14ac:dyDescent="0.2">
      <c r="D265" s="56"/>
    </row>
    <row r="266" spans="4:4" x14ac:dyDescent="0.2">
      <c r="D266" s="56"/>
    </row>
    <row r="267" spans="4:4" x14ac:dyDescent="0.2">
      <c r="D267" s="56"/>
    </row>
    <row r="268" spans="4:4" x14ac:dyDescent="0.2">
      <c r="D268" s="56"/>
    </row>
    <row r="269" spans="4:4" x14ac:dyDescent="0.2">
      <c r="D269" s="56"/>
    </row>
    <row r="270" spans="4:4" x14ac:dyDescent="0.2">
      <c r="D270" s="56"/>
    </row>
    <row r="271" spans="4:4" x14ac:dyDescent="0.2">
      <c r="D271" s="56"/>
    </row>
    <row r="272" spans="4:4" x14ac:dyDescent="0.2">
      <c r="D272" s="56"/>
    </row>
    <row r="273" spans="4:4" x14ac:dyDescent="0.2">
      <c r="D273" s="56"/>
    </row>
    <row r="274" spans="4:4" x14ac:dyDescent="0.2">
      <c r="D274" s="56"/>
    </row>
    <row r="275" spans="4:4" x14ac:dyDescent="0.2">
      <c r="D275" s="56"/>
    </row>
    <row r="276" spans="4:4" x14ac:dyDescent="0.2">
      <c r="D276" s="56"/>
    </row>
    <row r="277" spans="4:4" x14ac:dyDescent="0.2">
      <c r="D277" s="56"/>
    </row>
    <row r="278" spans="4:4" x14ac:dyDescent="0.2">
      <c r="D278" s="56"/>
    </row>
    <row r="279" spans="4:4" x14ac:dyDescent="0.2">
      <c r="D279" s="56"/>
    </row>
    <row r="280" spans="4:4" x14ac:dyDescent="0.2">
      <c r="D280" s="56"/>
    </row>
    <row r="281" spans="4:4" x14ac:dyDescent="0.2">
      <c r="D281" s="56"/>
    </row>
    <row r="282" spans="4:4" x14ac:dyDescent="0.2">
      <c r="D282" s="56"/>
    </row>
    <row r="283" spans="4:4" x14ac:dyDescent="0.2">
      <c r="D283" s="56"/>
    </row>
    <row r="284" spans="4:4" x14ac:dyDescent="0.2">
      <c r="D284" s="56"/>
    </row>
  </sheetData>
  <mergeCells count="13">
    <mergeCell ref="D132:K132"/>
    <mergeCell ref="L132:U132"/>
    <mergeCell ref="D155:K155"/>
    <mergeCell ref="L155:U155"/>
    <mergeCell ref="B1:V1"/>
    <mergeCell ref="D14:K14"/>
    <mergeCell ref="D116:K116"/>
    <mergeCell ref="L116:U116"/>
    <mergeCell ref="D72:K72"/>
    <mergeCell ref="D97:K97"/>
    <mergeCell ref="L14:U14"/>
    <mergeCell ref="L72:U72"/>
    <mergeCell ref="L97:U97"/>
  </mergeCells>
  <phoneticPr fontId="0" type="noConversion"/>
  <conditionalFormatting sqref="Y1:Z1048576">
    <cfRule type="cellIs" dxfId="1" priority="27" stopIfTrue="1" operator="equal">
      <formula>20</formula>
    </cfRule>
    <cfRule type="cellIs" dxfId="0" priority="28" stopIfTrue="1" operator="notEqual">
      <formula>20</formula>
    </cfRule>
  </conditionalFormatting>
  <pageMargins left="1.2204724409448819" right="0.23622047244094491" top="0.19685039370078741" bottom="0.15748031496062992" header="0.31496062992125984" footer="0.31496062992125984"/>
  <pageSetup paperSize="9" scale="61" fitToHeight="0" orientation="landscape" r:id="rId1"/>
  <headerFooter alignWithMargins="0"/>
  <rowBreaks count="5" manualBreakCount="5">
    <brk id="71" max="16383" man="1"/>
    <brk id="96" max="16383" man="1"/>
    <brk id="115" max="16383" man="1"/>
    <brk id="131" max="16383" man="1"/>
    <brk id="154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Klubovka puška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ToHo</dc:creator>
  <cp:lastModifiedBy>Petr Petrik</cp:lastModifiedBy>
  <cp:lastPrinted>2024-07-19T23:36:01Z</cp:lastPrinted>
  <dcterms:created xsi:type="dcterms:W3CDTF">2009-05-05T19:12:10Z</dcterms:created>
  <dcterms:modified xsi:type="dcterms:W3CDTF">2024-07-21T18:05:58Z</dcterms:modified>
</cp:coreProperties>
</file>