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pooky\Desktop\"/>
    </mc:Choice>
  </mc:AlternateContent>
  <xr:revisionPtr revIDLastSave="0" documentId="13_ncr:1_{39393A11-6AE4-4521-BD2A-EDE4C98B0379}" xr6:coauthVersionLast="47" xr6:coauthVersionMax="47" xr10:uidLastSave="{00000000-0000-0000-0000-000000000000}"/>
  <bookViews>
    <workbookView xWindow="3630" yWindow="195" windowWidth="23115" windowHeight="15360" activeTab="1" xr2:uid="{00000000-000D-0000-FFFF-FFFF00000000}"/>
  </bookViews>
  <sheets>
    <sheet name="Registrace 2023" sheetId="1" r:id="rId1"/>
    <sheet name="Výsledková listina celkem" sheetId="2" r:id="rId2"/>
  </sheets>
  <definedNames>
    <definedName name="_xlnm._FilterDatabase" localSheetId="1" hidden="1">'Výsledková listina celkem'!$A$6:$U$6</definedName>
  </definedNames>
  <calcPr calcId="181029"/>
</workbook>
</file>

<file path=xl/calcChain.xml><?xml version="1.0" encoding="utf-8"?>
<calcChain xmlns="http://schemas.openxmlformats.org/spreadsheetml/2006/main">
  <c r="U14" i="2" l="1"/>
  <c r="U11" i="2"/>
  <c r="U15" i="2"/>
  <c r="U7" i="2"/>
  <c r="U8" i="2"/>
  <c r="U9" i="2"/>
  <c r="U13" i="2"/>
  <c r="U10" i="2"/>
  <c r="U12" i="2"/>
  <c r="R14" i="2"/>
  <c r="R11" i="2"/>
  <c r="R15" i="2"/>
  <c r="R7" i="2"/>
  <c r="R8" i="2"/>
  <c r="R9" i="2"/>
  <c r="R13" i="2"/>
  <c r="R10" i="2"/>
  <c r="R12" i="2"/>
  <c r="O14" i="2"/>
  <c r="O11" i="2"/>
  <c r="O15" i="2"/>
  <c r="O7" i="2"/>
  <c r="O8" i="2"/>
  <c r="O9" i="2"/>
  <c r="O13" i="2"/>
  <c r="O10" i="2"/>
  <c r="O12" i="2"/>
  <c r="L10" i="2"/>
  <c r="L13" i="2"/>
  <c r="L9" i="2"/>
  <c r="L8" i="2"/>
  <c r="L7" i="2"/>
  <c r="L15" i="2"/>
  <c r="L11" i="2"/>
  <c r="L14" i="2"/>
  <c r="L12" i="2"/>
  <c r="G14" i="2" l="1"/>
  <c r="G11" i="2"/>
  <c r="G15" i="2"/>
  <c r="G7" i="2"/>
  <c r="G8" i="2"/>
  <c r="G9" i="2"/>
  <c r="G13" i="2"/>
  <c r="G10" i="2"/>
  <c r="G12" i="2"/>
  <c r="G6" i="2" l="1"/>
  <c r="H8" i="2" s="1"/>
  <c r="H12" i="2" l="1"/>
  <c r="H13" i="2"/>
  <c r="H15" i="2"/>
  <c r="H9" i="2"/>
  <c r="H14" i="2"/>
  <c r="H11" i="2"/>
  <c r="H10" i="2"/>
  <c r="H7" i="2"/>
</calcChain>
</file>

<file path=xl/sharedStrings.xml><?xml version="1.0" encoding="utf-8"?>
<sst xmlns="http://schemas.openxmlformats.org/spreadsheetml/2006/main" count="260" uniqueCount="205">
  <si>
    <t>MISTROVSTVÍ  ČESKÉ  REPUBLIKY</t>
  </si>
  <si>
    <t>V  KOLEKTIVNÍ  STŘELBĚ  Z  VELKORÁŽOVÉ  PISTOLE  A  REVOLVERU</t>
  </si>
  <si>
    <t xml:space="preserve">REGISTRACE </t>
  </si>
  <si>
    <t>POŘADATEL</t>
  </si>
  <si>
    <t>Společnost českých střelců Louny</t>
  </si>
  <si>
    <t>ORGANIZÁTOŘI</t>
  </si>
  <si>
    <t>TERMÍNY  KONÁNÍ</t>
  </si>
  <si>
    <t>MÍSTA  KONÁNÍ</t>
  </si>
  <si>
    <t>ROČNÍK</t>
  </si>
  <si>
    <t>POČET  ÚČASTNÍKŮ</t>
  </si>
  <si>
    <t>Organizace</t>
  </si>
  <si>
    <t>Příjmení, jméno</t>
  </si>
  <si>
    <t>Kapitán družstva - adresa bydliště - telefon</t>
  </si>
  <si>
    <t>klub</t>
  </si>
  <si>
    <t>Členové družstva</t>
  </si>
  <si>
    <t xml:space="preserve">KVZ </t>
  </si>
  <si>
    <t>A</t>
  </si>
  <si>
    <t>SBTS</t>
  </si>
  <si>
    <t>Horký Pavel</t>
  </si>
  <si>
    <t>tel. 601136773, e-mailhorky.teplice@volny.cz</t>
  </si>
  <si>
    <t>Teplice</t>
  </si>
  <si>
    <t>Kochleffl Petr</t>
  </si>
  <si>
    <t>tel.731181308</t>
  </si>
  <si>
    <t>Lázeňští šviháci</t>
  </si>
  <si>
    <t>Šorer Jiří</t>
  </si>
  <si>
    <t>Jan Prepletaný e.mail jan.prepletany@volny.cz</t>
  </si>
  <si>
    <t>SČS</t>
  </si>
  <si>
    <t>Vlk Pavel</t>
  </si>
  <si>
    <t>Louny</t>
  </si>
  <si>
    <t>Herink Josef</t>
  </si>
  <si>
    <t>5.května 96, 273 45 Hřebeč, telefon 603956054</t>
  </si>
  <si>
    <t>Dvořák Luděk</t>
  </si>
  <si>
    <t>Palackého 2497, 440 01 Louny, telefon 605380180,e-mail info@scsln.cz</t>
  </si>
  <si>
    <t>Charvát Ladislav</t>
  </si>
  <si>
    <t>tel.777310198</t>
  </si>
  <si>
    <t xml:space="preserve">VIP  </t>
  </si>
  <si>
    <t>Paur Vladimír</t>
  </si>
  <si>
    <t>Fügnerova 1976, 440 01 Louny, telefon 721804671</t>
  </si>
  <si>
    <t>SČS Louny</t>
  </si>
  <si>
    <t>Tým snů</t>
  </si>
  <si>
    <t>tel.723790473</t>
  </si>
  <si>
    <t>KVZ</t>
  </si>
  <si>
    <t>Hrádek Martin</t>
  </si>
  <si>
    <t>Teplické naděje</t>
  </si>
  <si>
    <t>Chaloupecký Pavel</t>
  </si>
  <si>
    <t>Hodinka Ladislav</t>
  </si>
  <si>
    <t>Jindřich Hrneček,Javorová 3109/525,434 01 Most - telefon 606120439</t>
  </si>
  <si>
    <t>Most</t>
  </si>
  <si>
    <t>Hodinka Ladislav : tel. 724775768</t>
  </si>
  <si>
    <t>I.</t>
  </si>
  <si>
    <t>Pech Vít</t>
  </si>
  <si>
    <t>Hofman Otto s.</t>
  </si>
  <si>
    <t>Rousínov, Čechyňská 5, telefon 602763803, e-mail otto@hofmans.cz</t>
  </si>
  <si>
    <t>Kučera Karel</t>
  </si>
  <si>
    <t>Bazoni Zdeněk: Nádražní 374, 356 01 Sokolov, tel 603476222</t>
  </si>
  <si>
    <t>Karlovy Vary</t>
  </si>
  <si>
    <t>Polena Karel</t>
  </si>
  <si>
    <t>Bazoni Zdeněk  e-mail bazoni@seznam.cz</t>
  </si>
  <si>
    <t>B</t>
  </si>
  <si>
    <t>Kučera Jaroslav</t>
  </si>
  <si>
    <t>Bazoni Zdeněk</t>
  </si>
  <si>
    <t>Matoušek Jiří</t>
  </si>
  <si>
    <t>Vaňkát Petr</t>
  </si>
  <si>
    <t>Kašpar Josef</t>
  </si>
  <si>
    <t xml:space="preserve">Most </t>
  </si>
  <si>
    <t>Jindřich Hrneček: e-mail  hrnecek@sce.cz</t>
  </si>
  <si>
    <t>Škrob Karel</t>
  </si>
  <si>
    <t>Hofman Oto j.</t>
  </si>
  <si>
    <t>Bošovice, Vývoz 52, 683 54, telefon 731507351, e-mail trivos@post.cz</t>
  </si>
  <si>
    <t>Brtník Jan</t>
  </si>
  <si>
    <t>Růžičková Hana</t>
  </si>
  <si>
    <t>Vít Hovjadský - telefon 603442763</t>
  </si>
  <si>
    <t>Vojkovice</t>
  </si>
  <si>
    <t>Valíček Oldřich telefon 737335120, e-mail vojkovice@applet.cz</t>
  </si>
  <si>
    <t>Prepletaný Jan</t>
  </si>
  <si>
    <r>
      <t xml:space="preserve">Jan Prepletaný, </t>
    </r>
    <r>
      <rPr>
        <b/>
        <sz val="10"/>
        <rFont val="Bookman Old Style"/>
        <family val="1"/>
        <charset val="238"/>
      </rPr>
      <t>Teplická 277, 417 61 Bystřany, telefon 776093341</t>
    </r>
  </si>
  <si>
    <t>Punčochář Jaromír</t>
  </si>
  <si>
    <t>Tři veteráni</t>
  </si>
  <si>
    <t>Petřík Petr</t>
  </si>
  <si>
    <t>Vinohrady 42, Brno 63900, nepevny.l@seznam.cz</t>
  </si>
  <si>
    <t>Bacom</t>
  </si>
  <si>
    <t>Bartoš Richard</t>
  </si>
  <si>
    <t>Big Team</t>
  </si>
  <si>
    <t>Božek Daniel</t>
  </si>
  <si>
    <t>Wojda Jerzy</t>
  </si>
  <si>
    <t>e.mail: jirka.wojda@volny.cz, telefon 603476442</t>
  </si>
  <si>
    <t>Brno</t>
  </si>
  <si>
    <t>Balej Zdeněk</t>
  </si>
  <si>
    <t>II.</t>
  </si>
  <si>
    <t>Alexa Vladimír</t>
  </si>
  <si>
    <t>1.kolo</t>
  </si>
  <si>
    <t>2.kolo</t>
  </si>
  <si>
    <t>3.kolo</t>
  </si>
  <si>
    <t>4.kolo</t>
  </si>
  <si>
    <t>CELKEM</t>
  </si>
  <si>
    <t>Klub</t>
  </si>
  <si>
    <t>%</t>
  </si>
  <si>
    <t>BODY</t>
  </si>
  <si>
    <t>POŘADÍ</t>
  </si>
  <si>
    <t xml:space="preserve">Vyškov </t>
  </si>
  <si>
    <t>Rangotis Filip</t>
  </si>
  <si>
    <t>Luleč, Rakovník, Zbýšov, Most Čepirohy, Teplice Žalany, Luleč, Louny Chlum</t>
  </si>
  <si>
    <t>střelci Zbýšov</t>
  </si>
  <si>
    <t>Křapka Martin</t>
  </si>
  <si>
    <t>Černý Jiří</t>
  </si>
  <si>
    <t>Áčka</t>
  </si>
  <si>
    <t>motostřelci</t>
  </si>
  <si>
    <t>Hezouni</t>
  </si>
  <si>
    <t>Krabec - 602261395, e-mail krabec.m@gmail.cz</t>
  </si>
  <si>
    <t>M. Zahradníček - tel.603866830</t>
  </si>
  <si>
    <t>Rakovník</t>
  </si>
  <si>
    <t>tel. 737115939</t>
  </si>
  <si>
    <t>Zahradníček Miloš</t>
  </si>
  <si>
    <t>Hrneček Jinřich</t>
  </si>
  <si>
    <t>Volhejn Ladislav</t>
  </si>
  <si>
    <t>Jakeš František</t>
  </si>
  <si>
    <t>Tomáš Zdeněk</t>
  </si>
  <si>
    <t>Baráková Hana</t>
  </si>
  <si>
    <t>Sokolská 366/32 Litoměřice 412 01 , tel 732937228</t>
  </si>
  <si>
    <t>ogaři</t>
  </si>
  <si>
    <t>Kopečný Antonín</t>
  </si>
  <si>
    <t>Moravští</t>
  </si>
  <si>
    <t>telefon: 606420100    ( kopan@seznam.cz)</t>
  </si>
  <si>
    <t>Suché 14, Modlany 415, tel. 737173796</t>
  </si>
  <si>
    <t>,</t>
  </si>
  <si>
    <t>tel.728614790</t>
  </si>
  <si>
    <t>KVZ Vyškov, KVZ Střelci Zbýšov, KVZ a SBTS Teplice, KVZ a SBTS Most, SČS Louny, SBTS Rakovník</t>
  </si>
  <si>
    <t>Šmarda Pavel</t>
  </si>
  <si>
    <t>Dědič Jiří</t>
  </si>
  <si>
    <t>XXI.</t>
  </si>
  <si>
    <t>Filák Lukáš</t>
  </si>
  <si>
    <t>Hovjadský Vít</t>
  </si>
  <si>
    <t>Judex Pavel</t>
  </si>
  <si>
    <t>Nývlt Radek</t>
  </si>
  <si>
    <t>Pistolníci</t>
  </si>
  <si>
    <t>SSK Skalice</t>
  </si>
  <si>
    <t>vlkpavel@gmail.com, tel.603879631</t>
  </si>
  <si>
    <t>Přípravka</t>
  </si>
  <si>
    <t>Přibyl Petr</t>
  </si>
  <si>
    <t>Kvoch Jan</t>
  </si>
  <si>
    <t>tel. 602520241,e-mail bacom1@seunam.cz</t>
  </si>
  <si>
    <t>Jan Ludrovan</t>
  </si>
  <si>
    <t>Beroušek Miroslav</t>
  </si>
  <si>
    <t>Hodoval Pavel</t>
  </si>
  <si>
    <t>C.</t>
  </si>
  <si>
    <t>Horký E.</t>
  </si>
  <si>
    <t>Tintěra J.</t>
  </si>
  <si>
    <t>B.</t>
  </si>
  <si>
    <t>A.</t>
  </si>
  <si>
    <t>Alexová Hana</t>
  </si>
  <si>
    <t>Tůma V.</t>
  </si>
  <si>
    <t>Krabec Miroslav</t>
  </si>
  <si>
    <t>Koman Pavel</t>
  </si>
  <si>
    <t>23 družstev</t>
  </si>
  <si>
    <t>Štefl Miloslav</t>
  </si>
  <si>
    <t>Zelenka Přemysl</t>
  </si>
  <si>
    <t>Khýr Jan</t>
  </si>
  <si>
    <t>Bláha Vladislav</t>
  </si>
  <si>
    <t>Bartovič Lubomír</t>
  </si>
  <si>
    <t>Bartovič Radovan</t>
  </si>
  <si>
    <t>Slovensko</t>
  </si>
  <si>
    <t>Bratislava</t>
  </si>
  <si>
    <t>Bláha: te. +421903401937</t>
  </si>
  <si>
    <t>z Bílých strání</t>
  </si>
  <si>
    <t>Piško Roman</t>
  </si>
  <si>
    <t>Doležal Vratislav</t>
  </si>
  <si>
    <t>Vejvoda František</t>
  </si>
  <si>
    <t>Wojda Filip</t>
  </si>
  <si>
    <t>Mokrá</t>
  </si>
  <si>
    <t>Otrusiník Petr</t>
  </si>
  <si>
    <t>Otrusiníková Ivety</t>
  </si>
  <si>
    <t>Fitz Heřman</t>
  </si>
  <si>
    <t>Otrusiník Horákov 167, 66404 Mokrá tel. 604334503</t>
  </si>
  <si>
    <t>kvzmokra167@seznam.cz</t>
  </si>
  <si>
    <t>KKL</t>
  </si>
  <si>
    <t>Kolařík Svatopluk s.</t>
  </si>
  <si>
    <t>Kolařík Svatopluk j.</t>
  </si>
  <si>
    <t>Lukeš Marek</t>
  </si>
  <si>
    <t>Balík Václav</t>
  </si>
  <si>
    <t>4-Hájek Radek</t>
  </si>
  <si>
    <t>Ženy</t>
  </si>
  <si>
    <t>Zlatý tým</t>
  </si>
  <si>
    <t>Skoupá Martina</t>
  </si>
  <si>
    <t>Chalopecká Anna</t>
  </si>
  <si>
    <t>Kernerová Eva</t>
  </si>
  <si>
    <t>Skoupá Martina: 728257002</t>
  </si>
  <si>
    <t>MO Jelita</t>
  </si>
  <si>
    <t>RA Lázeňští šviháci</t>
  </si>
  <si>
    <t>SČS LN Kerny´s Team</t>
  </si>
  <si>
    <t>Moravští ogaři</t>
  </si>
  <si>
    <t>SČS LN VIP</t>
  </si>
  <si>
    <t>SČS LN Hezouni</t>
  </si>
  <si>
    <t>MO Elita</t>
  </si>
  <si>
    <t>Naděje</t>
  </si>
  <si>
    <t>Hodinka Ladislav
Pech Vít
Bertl Petr</t>
  </si>
  <si>
    <t>Hrneček Jinřich
Kašpar Josef
Koman Pavel</t>
  </si>
  <si>
    <t>Trojanec Ivo
Hulej Marek
Doležal Vratislav</t>
  </si>
  <si>
    <t>Dědič Jiří
Zicha Josef
Chaloupecký Pavel</t>
  </si>
  <si>
    <t>Horký Pavel
Kochleffl Petr
Šorer Jiří</t>
  </si>
  <si>
    <t>Charvát Ladislav
Kernerová Eva
Parmová Barbora
Skoupá Martina</t>
  </si>
  <si>
    <t>Dvořák Luděk
Král Martin
Král Pavel</t>
  </si>
  <si>
    <t>Petřík Petr
Prepletaný Jan
Punčochář Jaromír</t>
  </si>
  <si>
    <t>Božíková Paulína
Jirásek Miroslav
Černý Jiří</t>
  </si>
  <si>
    <t>MEZINÁRODNÍ  EXTRALIGA  REPIKO  2023</t>
  </si>
  <si>
    <r>
      <t xml:space="preserve"> </t>
    </r>
    <r>
      <rPr>
        <b/>
        <sz val="28"/>
        <rFont val="Bookman Old Style"/>
        <family val="1"/>
        <charset val="238"/>
      </rPr>
      <t>EXTRALIGA  REPIKO 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</si>
</sst>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0"/>
      <name val="Arial CE"/>
      <family val="2"/>
      <charset val="238"/>
    </font>
    <font>
      <b/>
      <sz val="28"/>
      <name val="Bookman Old Style"/>
      <family val="1"/>
      <charset val="238"/>
    </font>
    <font>
      <b/>
      <sz val="16"/>
      <name val="Bookman Old Style"/>
      <family val="1"/>
      <charset val="238"/>
    </font>
    <font>
      <sz val="28"/>
      <name val="Bookman Old Style"/>
      <family val="1"/>
      <charset val="238"/>
    </font>
    <font>
      <b/>
      <sz val="48"/>
      <name val="Bookman Old Style"/>
      <family val="1"/>
      <charset val="238"/>
    </font>
    <font>
      <b/>
      <sz val="10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9"/>
      <name val="Bookman Old Style"/>
      <family val="1"/>
      <charset val="238"/>
    </font>
    <font>
      <b/>
      <sz val="12"/>
      <name val="Bookman Old Style"/>
      <family val="1"/>
      <charset val="238"/>
    </font>
    <font>
      <sz val="10"/>
      <name val="Bookman Old Style"/>
      <family val="1"/>
      <charset val="238"/>
    </font>
    <font>
      <u/>
      <sz val="10"/>
      <color indexed="12"/>
      <name val="Arial CE"/>
      <family val="2"/>
      <charset val="238"/>
    </font>
    <font>
      <b/>
      <sz val="8"/>
      <name val="Bookman Old Style"/>
      <family val="1"/>
      <charset val="238"/>
    </font>
    <font>
      <b/>
      <sz val="36"/>
      <name val="Bookman Old Style"/>
      <family val="1"/>
      <charset val="238"/>
    </font>
    <font>
      <b/>
      <sz val="10"/>
      <name val="Arial CE"/>
      <family val="2"/>
      <charset val="238"/>
    </font>
    <font>
      <b/>
      <u/>
      <sz val="10"/>
      <name val="Bookman Old Style"/>
      <family val="1"/>
      <charset val="238"/>
    </font>
    <font>
      <b/>
      <sz val="24"/>
      <name val="Arial CE"/>
      <charset val="238"/>
    </font>
    <font>
      <b/>
      <sz val="12"/>
      <name val="Arial CE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5"/>
        <bgColor indexed="35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9"/>
        <bgColor indexed="55"/>
      </patternFill>
    </fill>
    <fill>
      <patternFill patternType="solid">
        <fgColor indexed="49"/>
        <bgColor indexed="44"/>
      </patternFill>
    </fill>
    <fill>
      <patternFill patternType="solid">
        <fgColor indexed="44"/>
        <bgColor indexed="22"/>
      </patternFill>
    </fill>
    <fill>
      <patternFill patternType="solid">
        <fgColor indexed="10"/>
        <bgColor indexed="60"/>
      </patternFill>
    </fill>
    <fill>
      <patternFill patternType="solid">
        <fgColor indexed="48"/>
        <bgColor indexed="30"/>
      </patternFill>
    </fill>
    <fill>
      <patternFill patternType="solid">
        <fgColor indexed="46"/>
        <bgColor indexed="45"/>
      </patternFill>
    </fill>
    <fill>
      <patternFill patternType="solid">
        <fgColor theme="3" tint="0.59999389629810485"/>
        <bgColor indexed="45"/>
      </patternFill>
    </fill>
    <fill>
      <patternFill patternType="solid">
        <fgColor theme="4" tint="0.39997558519241921"/>
        <bgColor indexed="45"/>
      </patternFill>
    </fill>
    <fill>
      <patternFill patternType="solid">
        <fgColor theme="3" tint="0.59999389629810485"/>
        <bgColor indexed="43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26"/>
      </patternFill>
    </fill>
    <fill>
      <patternFill patternType="solid">
        <fgColor rgb="FF92D050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70">
    <xf numFmtId="0" fontId="0" fillId="0" borderId="0" xfId="0"/>
    <xf numFmtId="0" fontId="5" fillId="2" borderId="1" xfId="0" applyFont="1" applyFill="1" applyBorder="1"/>
    <xf numFmtId="0" fontId="6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6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7" xfId="0" applyFont="1" applyFill="1" applyBorder="1"/>
    <xf numFmtId="0" fontId="5" fillId="2" borderId="8" xfId="0" applyFont="1" applyFill="1" applyBorder="1"/>
    <xf numFmtId="0" fontId="6" fillId="2" borderId="9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10" xfId="0" applyFont="1" applyFill="1" applyBorder="1"/>
    <xf numFmtId="0" fontId="5" fillId="2" borderId="11" xfId="0" applyFont="1" applyFill="1" applyBorder="1"/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5" fillId="4" borderId="6" xfId="0" applyFont="1" applyFill="1" applyBorder="1"/>
    <xf numFmtId="0" fontId="5" fillId="4" borderId="7" xfId="0" applyFont="1" applyFill="1" applyBorder="1"/>
    <xf numFmtId="0" fontId="5" fillId="4" borderId="8" xfId="0" applyFont="1" applyFill="1" applyBorder="1"/>
    <xf numFmtId="0" fontId="9" fillId="4" borderId="5" xfId="0" applyFont="1" applyFill="1" applyBorder="1"/>
    <xf numFmtId="0" fontId="5" fillId="4" borderId="0" xfId="0" applyFont="1" applyFill="1"/>
    <xf numFmtId="0" fontId="5" fillId="4" borderId="15" xfId="0" applyFont="1" applyFill="1" applyBorder="1"/>
    <xf numFmtId="0" fontId="5" fillId="5" borderId="16" xfId="0" applyFont="1" applyFill="1" applyBorder="1"/>
    <xf numFmtId="0" fontId="5" fillId="5" borderId="17" xfId="0" applyFont="1" applyFill="1" applyBorder="1"/>
    <xf numFmtId="0" fontId="5" fillId="5" borderId="18" xfId="0" applyFont="1" applyFill="1" applyBorder="1"/>
    <xf numFmtId="0" fontId="5" fillId="0" borderId="6" xfId="0" applyFont="1" applyBorder="1"/>
    <xf numFmtId="0" fontId="0" fillId="0" borderId="7" xfId="0" applyBorder="1"/>
    <xf numFmtId="0" fontId="0" fillId="0" borderId="8" xfId="0" applyBorder="1"/>
    <xf numFmtId="0" fontId="5" fillId="4" borderId="9" xfId="0" applyFont="1" applyFill="1" applyBorder="1"/>
    <xf numFmtId="0" fontId="5" fillId="4" borderId="10" xfId="0" applyFont="1" applyFill="1" applyBorder="1"/>
    <xf numFmtId="0" fontId="5" fillId="4" borderId="11" xfId="0" applyFont="1" applyFill="1" applyBorder="1"/>
    <xf numFmtId="0" fontId="5" fillId="5" borderId="19" xfId="0" applyFont="1" applyFill="1" applyBorder="1"/>
    <xf numFmtId="0" fontId="5" fillId="5" borderId="20" xfId="0" applyFont="1" applyFill="1" applyBorder="1"/>
    <xf numFmtId="0" fontId="5" fillId="4" borderId="1" xfId="0" applyFont="1" applyFill="1" applyBorder="1"/>
    <xf numFmtId="0" fontId="5" fillId="4" borderId="19" xfId="0" applyFont="1" applyFill="1" applyBorder="1"/>
    <xf numFmtId="0" fontId="5" fillId="4" borderId="21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0" fontId="5" fillId="4" borderId="5" xfId="0" applyFont="1" applyFill="1" applyBorder="1"/>
    <xf numFmtId="0" fontId="5" fillId="5" borderId="22" xfId="0" applyFont="1" applyFill="1" applyBorder="1"/>
    <xf numFmtId="0" fontId="9" fillId="4" borderId="1" xfId="0" applyFont="1" applyFill="1" applyBorder="1"/>
    <xf numFmtId="0" fontId="5" fillId="4" borderId="23" xfId="0" applyFont="1" applyFill="1" applyBorder="1"/>
    <xf numFmtId="0" fontId="5" fillId="5" borderId="24" xfId="0" applyFont="1" applyFill="1" applyBorder="1"/>
    <xf numFmtId="0" fontId="5" fillId="5" borderId="25" xfId="0" applyFont="1" applyFill="1" applyBorder="1"/>
    <xf numFmtId="0" fontId="5" fillId="4" borderId="20" xfId="0" applyFont="1" applyFill="1" applyBorder="1"/>
    <xf numFmtId="0" fontId="9" fillId="4" borderId="9" xfId="0" applyFont="1" applyFill="1" applyBorder="1"/>
    <xf numFmtId="0" fontId="0" fillId="6" borderId="0" xfId="0" applyFill="1"/>
    <xf numFmtId="0" fontId="0" fillId="2" borderId="0" xfId="0" applyFill="1"/>
    <xf numFmtId="0" fontId="9" fillId="4" borderId="6" xfId="0" applyFont="1" applyFill="1" applyBorder="1"/>
    <xf numFmtId="0" fontId="9" fillId="4" borderId="26" xfId="0" applyFont="1" applyFill="1" applyBorder="1"/>
    <xf numFmtId="0" fontId="5" fillId="4" borderId="27" xfId="0" applyFont="1" applyFill="1" applyBorder="1"/>
    <xf numFmtId="0" fontId="8" fillId="7" borderId="16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/>
    </xf>
    <xf numFmtId="0" fontId="8" fillId="8" borderId="2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7" borderId="5" xfId="0" applyFill="1" applyBorder="1"/>
    <xf numFmtId="0" fontId="13" fillId="7" borderId="29" xfId="0" applyFont="1" applyFill="1" applyBorder="1" applyAlignment="1">
      <alignment horizontal="center"/>
    </xf>
    <xf numFmtId="0" fontId="13" fillId="7" borderId="6" xfId="0" applyFont="1" applyFill="1" applyBorder="1" applyAlignment="1">
      <alignment horizontal="center"/>
    </xf>
    <xf numFmtId="0" fontId="0" fillId="7" borderId="9" xfId="0" applyFill="1" applyBorder="1"/>
    <xf numFmtId="0" fontId="11" fillId="4" borderId="1" xfId="0" applyFont="1" applyFill="1" applyBorder="1"/>
    <xf numFmtId="0" fontId="6" fillId="12" borderId="12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12" borderId="14" xfId="0" applyFont="1" applyFill="1" applyBorder="1" applyAlignment="1">
      <alignment horizontal="center"/>
    </xf>
    <xf numFmtId="0" fontId="0" fillId="6" borderId="13" xfId="0" applyFill="1" applyBorder="1"/>
    <xf numFmtId="0" fontId="6" fillId="12" borderId="16" xfId="0" applyFont="1" applyFill="1" applyBorder="1" applyAlignment="1">
      <alignment horizontal="center"/>
    </xf>
    <xf numFmtId="0" fontId="6" fillId="12" borderId="5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6" fillId="13" borderId="5" xfId="0" applyFont="1" applyFill="1" applyBorder="1" applyAlignment="1">
      <alignment horizontal="center"/>
    </xf>
    <xf numFmtId="0" fontId="6" fillId="14" borderId="12" xfId="0" applyFont="1" applyFill="1" applyBorder="1" applyAlignment="1">
      <alignment horizontal="center"/>
    </xf>
    <xf numFmtId="0" fontId="6" fillId="14" borderId="13" xfId="0" applyFont="1" applyFill="1" applyBorder="1" applyAlignment="1">
      <alignment horizontal="center"/>
    </xf>
    <xf numFmtId="0" fontId="6" fillId="14" borderId="14" xfId="0" applyFont="1" applyFill="1" applyBorder="1" applyAlignment="1">
      <alignment horizontal="center"/>
    </xf>
    <xf numFmtId="0" fontId="6" fillId="14" borderId="16" xfId="0" applyFont="1" applyFill="1" applyBorder="1" applyAlignment="1">
      <alignment horizontal="center"/>
    </xf>
    <xf numFmtId="0" fontId="6" fillId="14" borderId="5" xfId="0" applyFont="1" applyFill="1" applyBorder="1" applyAlignment="1">
      <alignment horizontal="center"/>
    </xf>
    <xf numFmtId="0" fontId="5" fillId="5" borderId="1" xfId="0" applyFont="1" applyFill="1" applyBorder="1"/>
    <xf numFmtId="0" fontId="5" fillId="5" borderId="2" xfId="0" applyFont="1" applyFill="1" applyBorder="1" applyAlignment="1">
      <alignment horizontal="left"/>
    </xf>
    <xf numFmtId="0" fontId="11" fillId="5" borderId="30" xfId="0" applyFont="1" applyFill="1" applyBorder="1"/>
    <xf numFmtId="0" fontId="5" fillId="4" borderId="26" xfId="0" applyFont="1" applyFill="1" applyBorder="1"/>
    <xf numFmtId="0" fontId="0" fillId="5" borderId="1" xfId="0" applyFill="1" applyBorder="1"/>
    <xf numFmtId="0" fontId="0" fillId="5" borderId="19" xfId="0" applyFill="1" applyBorder="1"/>
    <xf numFmtId="0" fontId="0" fillId="5" borderId="20" xfId="0" applyFill="1" applyBorder="1"/>
    <xf numFmtId="0" fontId="5" fillId="4" borderId="31" xfId="0" applyFont="1" applyFill="1" applyBorder="1"/>
    <xf numFmtId="0" fontId="9" fillId="4" borderId="31" xfId="0" applyFont="1" applyFill="1" applyBorder="1"/>
    <xf numFmtId="0" fontId="5" fillId="5" borderId="32" xfId="0" applyFont="1" applyFill="1" applyBorder="1" applyAlignment="1">
      <alignment horizontal="left"/>
    </xf>
    <xf numFmtId="0" fontId="5" fillId="5" borderId="33" xfId="0" applyFont="1" applyFill="1" applyBorder="1"/>
    <xf numFmtId="0" fontId="5" fillId="5" borderId="34" xfId="0" applyFont="1" applyFill="1" applyBorder="1"/>
    <xf numFmtId="0" fontId="5" fillId="4" borderId="35" xfId="0" applyFont="1" applyFill="1" applyBorder="1"/>
    <xf numFmtId="0" fontId="5" fillId="4" borderId="36" xfId="0" applyFont="1" applyFill="1" applyBorder="1"/>
    <xf numFmtId="14" fontId="13" fillId="7" borderId="37" xfId="0" applyNumberFormat="1" applyFont="1" applyFill="1" applyBorder="1" applyAlignment="1">
      <alignment horizontal="center"/>
    </xf>
    <xf numFmtId="14" fontId="13" fillId="7" borderId="38" xfId="0" applyNumberFormat="1" applyFont="1" applyFill="1" applyBorder="1" applyAlignment="1">
      <alignment horizontal="center"/>
    </xf>
    <xf numFmtId="0" fontId="5" fillId="4" borderId="39" xfId="0" applyFont="1" applyFill="1" applyBorder="1"/>
    <xf numFmtId="0" fontId="5" fillId="5" borderId="40" xfId="0" applyFont="1" applyFill="1" applyBorder="1"/>
    <xf numFmtId="0" fontId="5" fillId="5" borderId="41" xfId="0" applyFont="1" applyFill="1" applyBorder="1"/>
    <xf numFmtId="0" fontId="5" fillId="5" borderId="42" xfId="0" applyFont="1" applyFill="1" applyBorder="1"/>
    <xf numFmtId="0" fontId="5" fillId="4" borderId="43" xfId="0" applyFont="1" applyFill="1" applyBorder="1"/>
    <xf numFmtId="0" fontId="5" fillId="4" borderId="44" xfId="0" applyFont="1" applyFill="1" applyBorder="1"/>
    <xf numFmtId="0" fontId="5" fillId="5" borderId="45" xfId="0" applyFont="1" applyFill="1" applyBorder="1"/>
    <xf numFmtId="0" fontId="5" fillId="5" borderId="46" xfId="0" applyFont="1" applyFill="1" applyBorder="1"/>
    <xf numFmtId="0" fontId="5" fillId="5" borderId="47" xfId="0" applyFont="1" applyFill="1" applyBorder="1"/>
    <xf numFmtId="0" fontId="9" fillId="4" borderId="48" xfId="0" applyFont="1" applyFill="1" applyBorder="1"/>
    <xf numFmtId="0" fontId="5" fillId="4" borderId="49" xfId="0" applyFont="1" applyFill="1" applyBorder="1"/>
    <xf numFmtId="0" fontId="5" fillId="4" borderId="50" xfId="0" applyFont="1" applyFill="1" applyBorder="1"/>
    <xf numFmtId="0" fontId="5" fillId="4" borderId="51" xfId="0" applyFont="1" applyFill="1" applyBorder="1"/>
    <xf numFmtId="0" fontId="6" fillId="12" borderId="40" xfId="0" applyFont="1" applyFill="1" applyBorder="1" applyAlignment="1">
      <alignment horizontal="center"/>
    </xf>
    <xf numFmtId="0" fontId="6" fillId="12" borderId="52" xfId="0" applyFont="1" applyFill="1" applyBorder="1" applyAlignment="1">
      <alignment horizontal="center"/>
    </xf>
    <xf numFmtId="0" fontId="6" fillId="12" borderId="50" xfId="0" applyFont="1" applyFill="1" applyBorder="1" applyAlignment="1">
      <alignment horizontal="center"/>
    </xf>
    <xf numFmtId="0" fontId="5" fillId="4" borderId="52" xfId="0" applyFont="1" applyFill="1" applyBorder="1"/>
    <xf numFmtId="0" fontId="5" fillId="4" borderId="53" xfId="0" applyFont="1" applyFill="1" applyBorder="1"/>
    <xf numFmtId="0" fontId="14" fillId="5" borderId="1" xfId="1" applyNumberFormat="1" applyFont="1" applyFill="1" applyBorder="1" applyAlignment="1" applyProtection="1"/>
    <xf numFmtId="0" fontId="11" fillId="5" borderId="54" xfId="0" applyFont="1" applyFill="1" applyBorder="1"/>
    <xf numFmtId="0" fontId="5" fillId="5" borderId="55" xfId="0" applyFont="1" applyFill="1" applyBorder="1"/>
    <xf numFmtId="0" fontId="5" fillId="5" borderId="56" xfId="0" applyFont="1" applyFill="1" applyBorder="1"/>
    <xf numFmtId="0" fontId="5" fillId="4" borderId="57" xfId="0" applyFont="1" applyFill="1" applyBorder="1"/>
    <xf numFmtId="0" fontId="5" fillId="4" borderId="58" xfId="0" applyFont="1" applyFill="1" applyBorder="1"/>
    <xf numFmtId="0" fontId="0" fillId="15" borderId="0" xfId="0" applyFill="1"/>
    <xf numFmtId="0" fontId="0" fillId="16" borderId="0" xfId="0" applyFill="1"/>
    <xf numFmtId="0" fontId="6" fillId="17" borderId="22" xfId="0" applyFont="1" applyFill="1" applyBorder="1"/>
    <xf numFmtId="0" fontId="6" fillId="18" borderId="28" xfId="0" applyFont="1" applyFill="1" applyBorder="1"/>
    <xf numFmtId="0" fontId="6" fillId="17" borderId="59" xfId="0" applyFont="1" applyFill="1" applyBorder="1"/>
    <xf numFmtId="0" fontId="6" fillId="18" borderId="2" xfId="0" applyFont="1" applyFill="1" applyBorder="1"/>
    <xf numFmtId="0" fontId="6" fillId="17" borderId="6" xfId="0" applyFont="1" applyFill="1" applyBorder="1"/>
    <xf numFmtId="0" fontId="6" fillId="17" borderId="26" xfId="0" applyFont="1" applyFill="1" applyBorder="1"/>
    <xf numFmtId="0" fontId="6" fillId="18" borderId="22" xfId="0" applyFont="1" applyFill="1" applyBorder="1"/>
    <xf numFmtId="0" fontId="6" fillId="17" borderId="29" xfId="0" applyFont="1" applyFill="1" applyBorder="1"/>
    <xf numFmtId="0" fontId="6" fillId="17" borderId="38" xfId="0" applyFont="1" applyFill="1" applyBorder="1"/>
    <xf numFmtId="0" fontId="6" fillId="18" borderId="60" xfId="0" applyFont="1" applyFill="1" applyBorder="1"/>
    <xf numFmtId="0" fontId="6" fillId="17" borderId="61" xfId="0" applyFont="1" applyFill="1" applyBorder="1"/>
    <xf numFmtId="0" fontId="6" fillId="17" borderId="62" xfId="0" applyFont="1" applyFill="1" applyBorder="1"/>
    <xf numFmtId="0" fontId="6" fillId="18" borderId="63" xfId="0" applyFont="1" applyFill="1" applyBorder="1"/>
    <xf numFmtId="0" fontId="6" fillId="17" borderId="64" xfId="0" applyFont="1" applyFill="1" applyBorder="1"/>
    <xf numFmtId="0" fontId="6" fillId="18" borderId="1" xfId="0" applyFont="1" applyFill="1" applyBorder="1"/>
    <xf numFmtId="0" fontId="6" fillId="17" borderId="37" xfId="0" applyFont="1" applyFill="1" applyBorder="1"/>
    <xf numFmtId="0" fontId="6" fillId="17" borderId="1" xfId="0" applyFont="1" applyFill="1" applyBorder="1"/>
    <xf numFmtId="0" fontId="5" fillId="5" borderId="65" xfId="0" applyFont="1" applyFill="1" applyBorder="1"/>
    <xf numFmtId="0" fontId="5" fillId="5" borderId="66" xfId="0" applyFont="1" applyFill="1" applyBorder="1"/>
    <xf numFmtId="0" fontId="5" fillId="5" borderId="67" xfId="0" applyFont="1" applyFill="1" applyBorder="1"/>
    <xf numFmtId="0" fontId="5" fillId="4" borderId="48" xfId="0" applyFont="1" applyFill="1" applyBorder="1"/>
    <xf numFmtId="0" fontId="5" fillId="4" borderId="68" xfId="0" applyFont="1" applyFill="1" applyBorder="1"/>
    <xf numFmtId="164" fontId="13" fillId="7" borderId="37" xfId="0" applyNumberFormat="1" applyFont="1" applyFill="1" applyBorder="1" applyAlignment="1">
      <alignment horizontal="center"/>
    </xf>
    <xf numFmtId="0" fontId="6" fillId="12" borderId="16" xfId="0" applyFont="1" applyFill="1" applyBorder="1" applyAlignment="1">
      <alignment horizontal="center" vertical="center"/>
    </xf>
    <xf numFmtId="0" fontId="6" fillId="17" borderId="2" xfId="0" applyFont="1" applyFill="1" applyBorder="1" applyAlignment="1">
      <alignment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vertical="center" wrapText="1"/>
    </xf>
    <xf numFmtId="0" fontId="13" fillId="7" borderId="38" xfId="0" applyFont="1" applyFill="1" applyBorder="1" applyAlignment="1">
      <alignment horizontal="center"/>
    </xf>
    <xf numFmtId="2" fontId="0" fillId="0" borderId="69" xfId="0" applyNumberForma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/>
    </xf>
    <xf numFmtId="2" fontId="16" fillId="0" borderId="69" xfId="0" applyNumberFormat="1" applyFont="1" applyBorder="1" applyAlignment="1">
      <alignment horizontal="center" vertical="center"/>
    </xf>
    <xf numFmtId="0" fontId="6" fillId="18" borderId="1" xfId="0" applyFont="1" applyFill="1" applyBorder="1" applyAlignment="1">
      <alignment vertical="center" wrapText="1"/>
    </xf>
    <xf numFmtId="2" fontId="0" fillId="19" borderId="69" xfId="0" applyNumberFormat="1" applyFill="1" applyBorder="1" applyAlignment="1">
      <alignment horizontal="center" vertical="center"/>
    </xf>
    <xf numFmtId="1" fontId="0" fillId="19" borderId="69" xfId="0" applyNumberFormat="1" applyFill="1" applyBorder="1" applyAlignment="1">
      <alignment horizontal="center" vertical="center"/>
    </xf>
    <xf numFmtId="2" fontId="0" fillId="20" borderId="69" xfId="0" applyNumberFormat="1" applyFill="1" applyBorder="1" applyAlignment="1">
      <alignment horizontal="center" vertical="center"/>
    </xf>
    <xf numFmtId="1" fontId="0" fillId="20" borderId="69" xfId="0" applyNumberForma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left"/>
    </xf>
    <xf numFmtId="0" fontId="5" fillId="5" borderId="22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3" fillId="4" borderId="71" xfId="0" applyFont="1" applyFill="1" applyBorder="1" applyAlignment="1">
      <alignment horizontal="center"/>
    </xf>
    <xf numFmtId="0" fontId="4" fillId="10" borderId="7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12" fillId="9" borderId="1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8" fillId="11" borderId="16" xfId="0" applyFont="1" applyFill="1" applyBorder="1" applyAlignment="1">
      <alignment horizontal="center"/>
    </xf>
    <xf numFmtId="0" fontId="8" fillId="11" borderId="17" xfId="0" applyFont="1" applyFill="1" applyBorder="1" applyAlignment="1">
      <alignment horizontal="center"/>
    </xf>
    <xf numFmtId="0" fontId="8" fillId="11" borderId="18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5"/>
  <sheetViews>
    <sheetView workbookViewId="0">
      <pane xSplit="16515" topLeftCell="O1"/>
      <selection activeCell="A4" sqref="A4:G4"/>
      <selection pane="topRight" activeCell="Q43" sqref="Q43"/>
    </sheetView>
  </sheetViews>
  <sheetFormatPr defaultRowHeight="12.75" x14ac:dyDescent="0.2"/>
  <cols>
    <col min="1" max="1" width="21" customWidth="1"/>
    <col min="2" max="2" width="32.7109375" customWidth="1"/>
    <col min="3" max="6" width="12.7109375" customWidth="1"/>
    <col min="7" max="7" width="22.85546875" customWidth="1"/>
    <col min="8" max="40" width="8.7109375" customWidth="1"/>
  </cols>
  <sheetData>
    <row r="1" spans="1:7" ht="35.25" x14ac:dyDescent="0.5">
      <c r="A1" s="160" t="s">
        <v>0</v>
      </c>
      <c r="B1" s="160"/>
      <c r="C1" s="160"/>
      <c r="D1" s="160"/>
      <c r="E1" s="160"/>
      <c r="F1" s="160"/>
      <c r="G1" s="160"/>
    </row>
    <row r="2" spans="1:7" ht="21" thickBot="1" x14ac:dyDescent="0.35">
      <c r="A2" s="161" t="s">
        <v>1</v>
      </c>
      <c r="B2" s="161"/>
      <c r="C2" s="161"/>
      <c r="D2" s="161"/>
      <c r="E2" s="161"/>
      <c r="F2" s="161"/>
      <c r="G2" s="161"/>
    </row>
    <row r="3" spans="1:7" ht="36" thickBot="1" x14ac:dyDescent="0.55000000000000004">
      <c r="A3" s="162" t="s">
        <v>204</v>
      </c>
      <c r="B3" s="162"/>
      <c r="C3" s="162"/>
      <c r="D3" s="162"/>
      <c r="E3" s="162"/>
      <c r="F3" s="162"/>
      <c r="G3" s="162"/>
    </row>
    <row r="4" spans="1:7" ht="60.75" thickBot="1" x14ac:dyDescent="0.85">
      <c r="A4" s="163" t="s">
        <v>2</v>
      </c>
      <c r="B4" s="163"/>
      <c r="C4" s="163"/>
      <c r="D4" s="163"/>
      <c r="E4" s="163"/>
      <c r="F4" s="163"/>
      <c r="G4" s="163"/>
    </row>
    <row r="5" spans="1:7" ht="15" x14ac:dyDescent="0.25">
      <c r="A5" s="1" t="s">
        <v>3</v>
      </c>
      <c r="B5" s="2" t="s">
        <v>4</v>
      </c>
      <c r="C5" s="3"/>
      <c r="D5" s="3"/>
      <c r="E5" s="4"/>
      <c r="F5" s="4"/>
      <c r="G5" s="5"/>
    </row>
    <row r="6" spans="1:7" x14ac:dyDescent="0.2">
      <c r="A6" s="6" t="s">
        <v>5</v>
      </c>
      <c r="B6" s="157" t="s">
        <v>126</v>
      </c>
      <c r="C6" s="157"/>
      <c r="D6" s="157"/>
      <c r="E6" s="157"/>
      <c r="F6" s="157"/>
      <c r="G6" s="157"/>
    </row>
    <row r="7" spans="1:7" x14ac:dyDescent="0.2">
      <c r="A7" s="7" t="s">
        <v>6</v>
      </c>
      <c r="B7" s="164"/>
      <c r="C7" s="164"/>
      <c r="D7" s="164"/>
      <c r="E7" s="164"/>
      <c r="F7" s="164"/>
      <c r="G7" s="164"/>
    </row>
    <row r="8" spans="1:7" x14ac:dyDescent="0.2">
      <c r="A8" s="6" t="s">
        <v>7</v>
      </c>
      <c r="B8" s="157" t="s">
        <v>101</v>
      </c>
      <c r="C8" s="157"/>
      <c r="D8" s="157"/>
      <c r="E8" s="157"/>
      <c r="F8" s="157"/>
      <c r="G8" s="157"/>
    </row>
    <row r="9" spans="1:7" ht="15" x14ac:dyDescent="0.25">
      <c r="A9" s="7" t="s">
        <v>8</v>
      </c>
      <c r="B9" s="8" t="s">
        <v>129</v>
      </c>
      <c r="C9" s="9"/>
      <c r="D9" s="9"/>
      <c r="E9" s="10"/>
      <c r="F9" s="10"/>
      <c r="G9" s="11"/>
    </row>
    <row r="10" spans="1:7" ht="15.75" thickBot="1" x14ac:dyDescent="0.3">
      <c r="A10" s="6" t="s">
        <v>9</v>
      </c>
      <c r="B10" s="12" t="s">
        <v>153</v>
      </c>
      <c r="C10" s="13"/>
      <c r="D10" s="13"/>
      <c r="E10" s="14"/>
      <c r="F10" s="14"/>
      <c r="G10" s="15"/>
    </row>
    <row r="11" spans="1:7" ht="15.75" x14ac:dyDescent="0.25">
      <c r="A11" s="16" t="s">
        <v>10</v>
      </c>
      <c r="B11" s="16" t="s">
        <v>11</v>
      </c>
      <c r="C11" s="158" t="s">
        <v>12</v>
      </c>
      <c r="D11" s="158"/>
      <c r="E11" s="158"/>
      <c r="F11" s="158"/>
      <c r="G11" s="158"/>
    </row>
    <row r="12" spans="1:7" ht="16.5" thickBot="1" x14ac:dyDescent="0.3">
      <c r="A12" s="17" t="s">
        <v>13</v>
      </c>
      <c r="B12" s="18"/>
      <c r="C12" s="159" t="s">
        <v>14</v>
      </c>
      <c r="D12" s="159"/>
      <c r="E12" s="159"/>
      <c r="F12" s="159"/>
      <c r="G12" s="159"/>
    </row>
    <row r="13" spans="1:7" ht="15" x14ac:dyDescent="0.25">
      <c r="A13" s="68" t="s">
        <v>26</v>
      </c>
      <c r="B13" s="136" t="s">
        <v>138</v>
      </c>
      <c r="C13" s="78" t="s">
        <v>32</v>
      </c>
      <c r="D13" s="34"/>
      <c r="E13" s="34"/>
      <c r="F13" s="34"/>
      <c r="G13" s="35"/>
    </row>
    <row r="14" spans="1:7" ht="15" x14ac:dyDescent="0.25">
      <c r="A14" s="69" t="s">
        <v>28</v>
      </c>
      <c r="B14" s="124" t="s">
        <v>139</v>
      </c>
      <c r="C14" s="19"/>
      <c r="D14" s="20"/>
      <c r="E14" s="20"/>
      <c r="F14" s="20"/>
      <c r="G14" s="21"/>
    </row>
    <row r="15" spans="1:7" ht="16.5" thickBot="1" x14ac:dyDescent="0.35">
      <c r="A15" s="70" t="s">
        <v>137</v>
      </c>
      <c r="B15" s="125" t="s">
        <v>166</v>
      </c>
      <c r="C15" s="22"/>
      <c r="D15" s="23"/>
      <c r="E15" s="23"/>
      <c r="F15" s="23"/>
      <c r="G15" s="24"/>
    </row>
    <row r="16" spans="1:7" ht="15" x14ac:dyDescent="0.25">
      <c r="A16" s="68" t="s">
        <v>17</v>
      </c>
      <c r="B16" s="123" t="s">
        <v>18</v>
      </c>
      <c r="C16" s="25" t="s">
        <v>19</v>
      </c>
      <c r="D16" s="26"/>
      <c r="E16" s="26"/>
      <c r="F16" s="26"/>
      <c r="G16" s="27"/>
    </row>
    <row r="17" spans="1:7" ht="15" x14ac:dyDescent="0.25">
      <c r="A17" s="69" t="s">
        <v>110</v>
      </c>
      <c r="B17" s="124" t="s">
        <v>21</v>
      </c>
      <c r="C17" s="28" t="s">
        <v>22</v>
      </c>
      <c r="D17" s="29"/>
      <c r="E17" s="29"/>
      <c r="F17" s="29"/>
      <c r="G17" s="30"/>
    </row>
    <row r="18" spans="1:7" ht="15.75" thickBot="1" x14ac:dyDescent="0.3">
      <c r="A18" s="69" t="s">
        <v>23</v>
      </c>
      <c r="B18" s="124" t="s">
        <v>24</v>
      </c>
      <c r="C18" s="31" t="s">
        <v>25</v>
      </c>
      <c r="D18" s="32"/>
      <c r="E18" s="32"/>
      <c r="F18" s="32"/>
      <c r="G18" s="33"/>
    </row>
    <row r="19" spans="1:7" ht="15" x14ac:dyDescent="0.25">
      <c r="A19" s="64" t="s">
        <v>26</v>
      </c>
      <c r="B19" s="123" t="s">
        <v>31</v>
      </c>
      <c r="C19" s="78" t="s">
        <v>32</v>
      </c>
      <c r="D19" s="34"/>
      <c r="E19" s="34"/>
      <c r="F19" s="34"/>
      <c r="G19" s="35"/>
    </row>
    <row r="20" spans="1:7" ht="15" x14ac:dyDescent="0.25">
      <c r="A20" s="65" t="s">
        <v>28</v>
      </c>
      <c r="B20" s="124" t="s">
        <v>33</v>
      </c>
      <c r="C20" s="36" t="s">
        <v>34</v>
      </c>
      <c r="D20" s="37"/>
      <c r="E20" s="37"/>
      <c r="F20" s="37"/>
      <c r="G20" s="24"/>
    </row>
    <row r="21" spans="1:7" ht="15.75" thickBot="1" x14ac:dyDescent="0.3">
      <c r="A21" s="66" t="s">
        <v>35</v>
      </c>
      <c r="B21" s="125" t="s">
        <v>178</v>
      </c>
      <c r="C21" s="31" t="s">
        <v>179</v>
      </c>
      <c r="D21" s="32"/>
      <c r="E21" s="32"/>
      <c r="F21" s="32"/>
      <c r="G21" s="38"/>
    </row>
    <row r="22" spans="1:7" ht="15" x14ac:dyDescent="0.25">
      <c r="A22" s="64" t="s">
        <v>17</v>
      </c>
      <c r="B22" s="126" t="s">
        <v>36</v>
      </c>
      <c r="C22" s="39" t="s">
        <v>37</v>
      </c>
      <c r="D22" s="40"/>
      <c r="E22" s="40"/>
      <c r="F22" s="40"/>
      <c r="G22" s="41"/>
    </row>
    <row r="23" spans="1:7" ht="15" x14ac:dyDescent="0.25">
      <c r="A23" s="65" t="s">
        <v>38</v>
      </c>
      <c r="B23" s="127" t="s">
        <v>155</v>
      </c>
      <c r="C23" s="36"/>
      <c r="D23" s="37"/>
      <c r="E23" s="37"/>
      <c r="F23" s="37"/>
      <c r="G23" s="24"/>
    </row>
    <row r="24" spans="1:7" ht="15.75" thickBot="1" x14ac:dyDescent="0.3">
      <c r="A24" s="66" t="s">
        <v>39</v>
      </c>
      <c r="B24" s="127" t="s">
        <v>142</v>
      </c>
      <c r="C24" s="42" t="s">
        <v>40</v>
      </c>
      <c r="D24" s="23"/>
      <c r="E24" s="23"/>
      <c r="F24" s="23"/>
      <c r="G24" s="21"/>
    </row>
    <row r="25" spans="1:7" ht="15" x14ac:dyDescent="0.25">
      <c r="A25" s="68" t="s">
        <v>41</v>
      </c>
      <c r="B25" s="126" t="s">
        <v>53</v>
      </c>
      <c r="C25" s="39" t="s">
        <v>54</v>
      </c>
      <c r="D25" s="40"/>
      <c r="E25" s="40"/>
      <c r="F25" s="40"/>
      <c r="G25" s="41"/>
    </row>
    <row r="26" spans="1:7" ht="15" x14ac:dyDescent="0.25">
      <c r="A26" s="69" t="s">
        <v>55</v>
      </c>
      <c r="B26" s="127" t="s">
        <v>56</v>
      </c>
      <c r="C26" s="36" t="s">
        <v>57</v>
      </c>
      <c r="D26" s="37"/>
      <c r="E26" s="37"/>
      <c r="F26" s="37"/>
      <c r="G26" s="24"/>
    </row>
    <row r="27" spans="1:7" ht="16.5" thickBot="1" x14ac:dyDescent="0.35">
      <c r="A27" s="70" t="s">
        <v>58</v>
      </c>
      <c r="B27" s="122" t="s">
        <v>59</v>
      </c>
      <c r="C27" s="49"/>
      <c r="D27" s="32"/>
      <c r="E27" s="32"/>
      <c r="F27" s="32"/>
      <c r="G27" s="38"/>
    </row>
    <row r="28" spans="1:7" ht="15" x14ac:dyDescent="0.25">
      <c r="A28" s="68" t="s">
        <v>41</v>
      </c>
      <c r="B28" s="123" t="s">
        <v>60</v>
      </c>
      <c r="C28" s="39" t="s">
        <v>54</v>
      </c>
      <c r="D28" s="40"/>
      <c r="E28" s="40"/>
      <c r="F28" s="40"/>
      <c r="G28" s="41"/>
    </row>
    <row r="29" spans="1:7" ht="15.75" x14ac:dyDescent="0.3">
      <c r="A29" s="69" t="s">
        <v>55</v>
      </c>
      <c r="B29" s="124" t="s">
        <v>61</v>
      </c>
      <c r="C29" s="44"/>
      <c r="D29" s="37"/>
      <c r="E29" s="37"/>
      <c r="F29" s="37"/>
      <c r="G29" s="24"/>
    </row>
    <row r="30" spans="1:7" ht="15.75" thickBot="1" x14ac:dyDescent="0.3">
      <c r="A30" s="69" t="s">
        <v>16</v>
      </c>
      <c r="B30" s="128" t="s">
        <v>62</v>
      </c>
      <c r="C30" s="42"/>
      <c r="D30" s="23"/>
      <c r="E30" s="23"/>
      <c r="F30" s="23"/>
      <c r="G30" s="45"/>
    </row>
    <row r="31" spans="1:7" ht="15" x14ac:dyDescent="0.25">
      <c r="A31" s="68" t="s">
        <v>41</v>
      </c>
      <c r="B31" s="123" t="s">
        <v>74</v>
      </c>
      <c r="C31" s="80" t="s">
        <v>75</v>
      </c>
      <c r="D31" s="46"/>
      <c r="E31" s="46"/>
      <c r="F31" s="46"/>
      <c r="G31" s="47"/>
    </row>
    <row r="32" spans="1:7" ht="15.75" x14ac:dyDescent="0.3">
      <c r="A32" s="69" t="s">
        <v>20</v>
      </c>
      <c r="B32" s="124" t="s">
        <v>76</v>
      </c>
      <c r="C32" s="52"/>
      <c r="D32" s="20"/>
      <c r="E32" s="20"/>
      <c r="F32" s="20"/>
      <c r="G32" s="21"/>
    </row>
    <row r="33" spans="1:16" ht="15.75" thickBot="1" x14ac:dyDescent="0.3">
      <c r="A33" s="69" t="s">
        <v>77</v>
      </c>
      <c r="B33" s="128" t="s">
        <v>78</v>
      </c>
      <c r="C33" s="81"/>
      <c r="D33" s="54"/>
      <c r="E33" s="54"/>
      <c r="F33" s="54"/>
      <c r="G33" s="38"/>
    </row>
    <row r="34" spans="1:16" ht="15" x14ac:dyDescent="0.25">
      <c r="A34" s="71" t="s">
        <v>15</v>
      </c>
      <c r="B34" s="120" t="s">
        <v>81</v>
      </c>
      <c r="C34" s="36" t="s">
        <v>140</v>
      </c>
      <c r="D34" s="37"/>
      <c r="E34" s="37"/>
      <c r="F34" s="37"/>
      <c r="G34" s="48"/>
    </row>
    <row r="35" spans="1:16" ht="15" x14ac:dyDescent="0.25">
      <c r="A35" s="72" t="s">
        <v>80</v>
      </c>
      <c r="B35" s="121" t="s">
        <v>154</v>
      </c>
      <c r="C35" s="78" t="s">
        <v>79</v>
      </c>
      <c r="D35" s="34"/>
      <c r="E35" s="34"/>
      <c r="F35" s="34"/>
      <c r="G35" s="35"/>
    </row>
    <row r="36" spans="1:16" ht="16.5" thickBot="1" x14ac:dyDescent="0.35">
      <c r="A36" s="72" t="s">
        <v>82</v>
      </c>
      <c r="B36" s="122" t="s">
        <v>83</v>
      </c>
      <c r="C36" s="49"/>
      <c r="D36" s="32"/>
      <c r="E36" s="32"/>
      <c r="F36" s="32"/>
      <c r="G36" s="38"/>
    </row>
    <row r="37" spans="1:16" ht="15" x14ac:dyDescent="0.25">
      <c r="A37" s="76" t="s">
        <v>41</v>
      </c>
      <c r="B37" s="123" t="s">
        <v>89</v>
      </c>
      <c r="C37" s="39" t="s">
        <v>85</v>
      </c>
      <c r="D37" s="40"/>
      <c r="E37" s="40"/>
      <c r="F37" s="40"/>
      <c r="G37" s="41"/>
    </row>
    <row r="38" spans="1:16" ht="15.75" x14ac:dyDescent="0.3">
      <c r="A38" s="77" t="s">
        <v>102</v>
      </c>
      <c r="B38" s="124" t="s">
        <v>149</v>
      </c>
      <c r="C38" s="44"/>
      <c r="D38" s="37"/>
      <c r="E38" s="37"/>
      <c r="F38" s="37"/>
      <c r="G38" s="24"/>
    </row>
    <row r="39" spans="1:16" ht="16.5" thickBot="1" x14ac:dyDescent="0.35">
      <c r="A39" s="77" t="s">
        <v>148</v>
      </c>
      <c r="B39" s="125" t="s">
        <v>150</v>
      </c>
      <c r="C39" s="49"/>
      <c r="D39" s="32"/>
      <c r="E39" s="32"/>
      <c r="F39" s="32"/>
      <c r="G39" s="38"/>
    </row>
    <row r="40" spans="1:16" ht="13.5" hidden="1" thickBot="1" x14ac:dyDescent="0.25">
      <c r="A40" s="50"/>
      <c r="B40" s="118"/>
      <c r="C40" s="51"/>
      <c r="D40" s="51"/>
      <c r="E40" s="51"/>
      <c r="F40" s="51"/>
      <c r="G40" s="51"/>
    </row>
    <row r="41" spans="1:16" ht="15" x14ac:dyDescent="0.25">
      <c r="A41" s="73" t="s">
        <v>41</v>
      </c>
      <c r="B41" s="126" t="s">
        <v>84</v>
      </c>
      <c r="C41" s="43" t="s">
        <v>85</v>
      </c>
      <c r="D41" s="40"/>
      <c r="E41" s="40"/>
      <c r="F41" s="40"/>
      <c r="G41" s="41"/>
    </row>
    <row r="42" spans="1:16" ht="15.75" x14ac:dyDescent="0.3">
      <c r="A42" s="74" t="s">
        <v>86</v>
      </c>
      <c r="B42" s="127" t="s">
        <v>87</v>
      </c>
      <c r="C42" s="52"/>
      <c r="D42" s="20"/>
      <c r="E42" s="20"/>
      <c r="F42" s="20"/>
      <c r="G42" s="21"/>
    </row>
    <row r="43" spans="1:16" ht="15.75" thickBot="1" x14ac:dyDescent="0.3">
      <c r="A43" s="75" t="s">
        <v>106</v>
      </c>
      <c r="B43" s="135" t="s">
        <v>167</v>
      </c>
      <c r="C43" s="31"/>
      <c r="D43" s="32"/>
      <c r="E43" s="32"/>
      <c r="F43" s="32"/>
      <c r="G43" s="38"/>
      <c r="P43" t="s">
        <v>124</v>
      </c>
    </row>
    <row r="44" spans="1:16" ht="15" x14ac:dyDescent="0.25">
      <c r="A44" s="76" t="s">
        <v>41</v>
      </c>
      <c r="B44" s="126" t="s">
        <v>112</v>
      </c>
      <c r="C44" s="39" t="s">
        <v>85</v>
      </c>
      <c r="D44" s="40"/>
      <c r="E44" s="40"/>
      <c r="F44" s="40"/>
      <c r="G44" s="41"/>
    </row>
    <row r="45" spans="1:16" ht="15.75" x14ac:dyDescent="0.3">
      <c r="A45" s="77" t="s">
        <v>102</v>
      </c>
      <c r="B45" s="127" t="s">
        <v>146</v>
      </c>
      <c r="C45" s="52"/>
      <c r="D45" s="20"/>
      <c r="E45" s="20"/>
      <c r="F45" s="20"/>
      <c r="G45" s="21"/>
    </row>
    <row r="46" spans="1:16" ht="15.75" thickBot="1" x14ac:dyDescent="0.3">
      <c r="A46" s="77" t="s">
        <v>147</v>
      </c>
      <c r="B46" s="127" t="s">
        <v>132</v>
      </c>
      <c r="C46" s="42" t="s">
        <v>109</v>
      </c>
      <c r="D46" s="23"/>
      <c r="E46" s="23"/>
      <c r="F46" s="23"/>
      <c r="G46" s="24"/>
    </row>
    <row r="47" spans="1:16" ht="13.5" hidden="1" thickBot="1" x14ac:dyDescent="0.25">
      <c r="A47" s="50" t="s">
        <v>41</v>
      </c>
      <c r="B47" s="119" t="s">
        <v>70</v>
      </c>
    </row>
    <row r="48" spans="1:16" ht="15" x14ac:dyDescent="0.25">
      <c r="A48" s="64" t="s">
        <v>41</v>
      </c>
      <c r="B48" s="123" t="s">
        <v>45</v>
      </c>
      <c r="C48" s="87" t="s">
        <v>46</v>
      </c>
      <c r="D48" s="88"/>
      <c r="E48" s="88"/>
      <c r="F48" s="88"/>
      <c r="G48" s="89"/>
    </row>
    <row r="49" spans="1:7" ht="15.75" x14ac:dyDescent="0.3">
      <c r="A49" s="65" t="s">
        <v>47</v>
      </c>
      <c r="B49" s="124" t="s">
        <v>114</v>
      </c>
      <c r="C49" s="90" t="s">
        <v>48</v>
      </c>
      <c r="D49" s="86"/>
      <c r="E49" s="85"/>
      <c r="F49" s="85"/>
      <c r="G49" s="91"/>
    </row>
    <row r="50" spans="1:7" ht="15.75" thickBot="1" x14ac:dyDescent="0.3">
      <c r="A50" s="66" t="s">
        <v>49</v>
      </c>
      <c r="B50" s="124" t="s">
        <v>50</v>
      </c>
      <c r="C50" s="31"/>
      <c r="D50" s="32"/>
      <c r="E50" s="32"/>
      <c r="F50" s="32"/>
      <c r="G50" s="38"/>
    </row>
    <row r="51" spans="1:7" ht="15" x14ac:dyDescent="0.25">
      <c r="A51" s="68" t="s">
        <v>41</v>
      </c>
      <c r="B51" s="123" t="s">
        <v>141</v>
      </c>
      <c r="C51" s="82"/>
      <c r="D51" s="83"/>
      <c r="E51" s="83"/>
      <c r="F51" s="83"/>
      <c r="G51" s="84"/>
    </row>
    <row r="52" spans="1:7" ht="15" x14ac:dyDescent="0.25">
      <c r="A52" s="69" t="s">
        <v>99</v>
      </c>
      <c r="B52" s="124" t="s">
        <v>51</v>
      </c>
      <c r="C52" s="36" t="s">
        <v>52</v>
      </c>
      <c r="D52" s="37"/>
      <c r="E52" s="37"/>
      <c r="F52" s="37"/>
      <c r="G52" s="24"/>
    </row>
    <row r="53" spans="1:7" ht="16.5" thickBot="1" x14ac:dyDescent="0.35">
      <c r="A53" s="70" t="s">
        <v>49</v>
      </c>
      <c r="B53" s="125" t="s">
        <v>115</v>
      </c>
      <c r="C53" s="22"/>
      <c r="D53" s="23"/>
      <c r="E53" s="23"/>
      <c r="F53" s="23"/>
      <c r="G53" s="45"/>
    </row>
    <row r="54" spans="1:7" ht="15" x14ac:dyDescent="0.25">
      <c r="A54" s="68" t="s">
        <v>41</v>
      </c>
      <c r="B54" s="134" t="s">
        <v>63</v>
      </c>
      <c r="C54" s="79" t="s">
        <v>46</v>
      </c>
      <c r="D54" s="40"/>
      <c r="E54" s="40"/>
      <c r="F54" s="40"/>
      <c r="G54" s="41"/>
    </row>
    <row r="55" spans="1:7" ht="15" x14ac:dyDescent="0.25">
      <c r="A55" s="69" t="s">
        <v>64</v>
      </c>
      <c r="B55" s="124" t="s">
        <v>113</v>
      </c>
      <c r="C55" s="36" t="s">
        <v>65</v>
      </c>
      <c r="D55" s="37"/>
      <c r="E55" s="37"/>
      <c r="F55" s="37"/>
      <c r="G55" s="48"/>
    </row>
    <row r="56" spans="1:7" ht="15.75" thickBot="1" x14ac:dyDescent="0.3">
      <c r="A56" s="70" t="s">
        <v>88</v>
      </c>
      <c r="B56" s="125" t="s">
        <v>152</v>
      </c>
      <c r="C56" s="31"/>
      <c r="D56" s="32"/>
      <c r="E56" s="32"/>
      <c r="F56" s="32"/>
      <c r="G56" s="33"/>
    </row>
    <row r="57" spans="1:7" ht="15" x14ac:dyDescent="0.25">
      <c r="A57" s="68" t="s">
        <v>41</v>
      </c>
      <c r="B57" s="126" t="s">
        <v>66</v>
      </c>
      <c r="C57" s="39"/>
      <c r="D57" s="40"/>
      <c r="E57" s="40"/>
      <c r="F57" s="40"/>
      <c r="G57" s="41"/>
    </row>
    <row r="58" spans="1:7" ht="15" x14ac:dyDescent="0.25">
      <c r="A58" s="69" t="s">
        <v>99</v>
      </c>
      <c r="B58" s="124" t="s">
        <v>67</v>
      </c>
      <c r="C58" s="36" t="s">
        <v>68</v>
      </c>
      <c r="D58" s="37"/>
      <c r="E58" s="37"/>
      <c r="F58" s="37"/>
      <c r="G58" s="24"/>
    </row>
    <row r="59" spans="1:7" ht="16.5" thickBot="1" x14ac:dyDescent="0.35">
      <c r="A59" s="70" t="s">
        <v>88</v>
      </c>
      <c r="B59" s="125" t="s">
        <v>69</v>
      </c>
      <c r="C59" s="53"/>
      <c r="D59" s="54"/>
      <c r="E59" s="54"/>
      <c r="F59" s="54"/>
      <c r="G59" s="38"/>
    </row>
    <row r="60" spans="1:7" ht="15" x14ac:dyDescent="0.25">
      <c r="A60" s="68" t="s">
        <v>17</v>
      </c>
      <c r="B60" s="126" t="s">
        <v>130</v>
      </c>
      <c r="C60" s="39" t="s">
        <v>71</v>
      </c>
      <c r="D60" s="40"/>
      <c r="E60" s="40"/>
      <c r="F60" s="40"/>
      <c r="G60" s="41"/>
    </row>
    <row r="61" spans="1:7" ht="15" x14ac:dyDescent="0.25">
      <c r="A61" s="69" t="s">
        <v>72</v>
      </c>
      <c r="B61" s="127" t="s">
        <v>131</v>
      </c>
      <c r="C61" s="63"/>
      <c r="D61" s="37"/>
      <c r="E61" s="37"/>
      <c r="F61" s="37"/>
      <c r="G61" s="24"/>
    </row>
    <row r="62" spans="1:7" ht="15.75" thickBot="1" x14ac:dyDescent="0.3">
      <c r="A62" s="69" t="s">
        <v>49</v>
      </c>
      <c r="B62" s="135" t="s">
        <v>100</v>
      </c>
      <c r="C62" s="31" t="s">
        <v>73</v>
      </c>
      <c r="D62" s="32"/>
      <c r="E62" s="32"/>
      <c r="F62" s="32"/>
      <c r="G62" s="38"/>
    </row>
    <row r="63" spans="1:7" ht="15" x14ac:dyDescent="0.25">
      <c r="A63" s="64" t="s">
        <v>26</v>
      </c>
      <c r="B63" s="123" t="s">
        <v>156</v>
      </c>
      <c r="C63" s="95"/>
      <c r="D63" s="96"/>
      <c r="E63" s="96"/>
      <c r="F63" s="96"/>
      <c r="G63" s="97"/>
    </row>
    <row r="64" spans="1:7" ht="15" x14ac:dyDescent="0.25">
      <c r="A64" s="65" t="s">
        <v>28</v>
      </c>
      <c r="B64" s="124" t="s">
        <v>104</v>
      </c>
      <c r="C64" s="98" t="s">
        <v>111</v>
      </c>
      <c r="D64" s="94"/>
      <c r="E64" s="94"/>
      <c r="F64" s="94"/>
      <c r="G64" s="99"/>
    </row>
    <row r="65" spans="1:7" ht="15.75" thickBot="1" x14ac:dyDescent="0.3">
      <c r="A65" s="66" t="s">
        <v>107</v>
      </c>
      <c r="B65" s="125" t="s">
        <v>151</v>
      </c>
      <c r="C65" s="100" t="s">
        <v>108</v>
      </c>
      <c r="D65" s="101"/>
      <c r="E65" s="101"/>
      <c r="F65" s="101"/>
      <c r="G65" s="102"/>
    </row>
    <row r="66" spans="1:7" ht="15" x14ac:dyDescent="0.25">
      <c r="A66" s="64" t="s">
        <v>135</v>
      </c>
      <c r="B66" s="123" t="s">
        <v>116</v>
      </c>
      <c r="C66" s="43" t="s">
        <v>118</v>
      </c>
      <c r="D66" s="40"/>
      <c r="E66" s="40"/>
      <c r="F66" s="40"/>
      <c r="G66" s="41"/>
    </row>
    <row r="67" spans="1:7" ht="15.75" x14ac:dyDescent="0.3">
      <c r="A67" s="65" t="s">
        <v>134</v>
      </c>
      <c r="B67" s="124" t="s">
        <v>117</v>
      </c>
      <c r="C67" s="44"/>
      <c r="D67" s="37"/>
      <c r="E67" s="37"/>
      <c r="F67" s="37"/>
      <c r="G67" s="24"/>
    </row>
    <row r="68" spans="1:7" ht="16.5" thickBot="1" x14ac:dyDescent="0.35">
      <c r="A68" s="66" t="s">
        <v>163</v>
      </c>
      <c r="B68" s="125" t="s">
        <v>133</v>
      </c>
      <c r="C68" s="49"/>
      <c r="D68" s="32"/>
      <c r="E68" s="32"/>
      <c r="F68" s="32"/>
      <c r="G68" s="38"/>
    </row>
    <row r="69" spans="1:7" ht="15" x14ac:dyDescent="0.25">
      <c r="A69" s="107" t="s">
        <v>121</v>
      </c>
      <c r="B69" s="129" t="s">
        <v>120</v>
      </c>
      <c r="C69" s="43" t="s">
        <v>122</v>
      </c>
      <c r="D69" s="40"/>
      <c r="E69" s="40"/>
      <c r="F69" s="40"/>
      <c r="G69" s="41"/>
    </row>
    <row r="70" spans="1:7" ht="15.75" x14ac:dyDescent="0.3">
      <c r="A70" s="108" t="s">
        <v>119</v>
      </c>
      <c r="B70" s="130" t="s">
        <v>164</v>
      </c>
      <c r="C70" s="44"/>
      <c r="D70" s="37"/>
      <c r="E70" s="37"/>
      <c r="F70" s="37"/>
      <c r="G70" s="24"/>
    </row>
    <row r="71" spans="1:7" ht="16.5" thickBot="1" x14ac:dyDescent="0.35">
      <c r="A71" s="109"/>
      <c r="B71" s="131" t="s">
        <v>165</v>
      </c>
      <c r="C71" s="22"/>
      <c r="D71" s="23"/>
      <c r="E71" s="23"/>
      <c r="F71" s="23"/>
      <c r="G71" s="45"/>
    </row>
    <row r="72" spans="1:7" ht="15" x14ac:dyDescent="0.25">
      <c r="A72" s="76" t="s">
        <v>41</v>
      </c>
      <c r="B72" s="132" t="s">
        <v>145</v>
      </c>
      <c r="C72" s="39" t="s">
        <v>85</v>
      </c>
      <c r="D72" s="40"/>
      <c r="E72" s="40"/>
      <c r="F72" s="40"/>
      <c r="G72" s="41"/>
    </row>
    <row r="73" spans="1:7" ht="15.75" x14ac:dyDescent="0.3">
      <c r="A73" s="77" t="s">
        <v>102</v>
      </c>
      <c r="B73" s="124" t="s">
        <v>127</v>
      </c>
      <c r="C73" s="103"/>
      <c r="D73" s="20"/>
      <c r="E73" s="20"/>
      <c r="F73" s="20"/>
      <c r="G73" s="104"/>
    </row>
    <row r="74" spans="1:7" ht="15.75" thickBot="1" x14ac:dyDescent="0.3">
      <c r="A74" s="77" t="s">
        <v>144</v>
      </c>
      <c r="B74" s="133" t="s">
        <v>143</v>
      </c>
      <c r="C74" s="110"/>
      <c r="D74" s="23"/>
      <c r="E74" s="23"/>
      <c r="F74" s="23"/>
      <c r="G74" s="111"/>
    </row>
    <row r="75" spans="1:7" ht="15" x14ac:dyDescent="0.25">
      <c r="A75" s="68" t="s">
        <v>41</v>
      </c>
      <c r="B75" s="123" t="s">
        <v>128</v>
      </c>
      <c r="C75" s="113" t="s">
        <v>75</v>
      </c>
      <c r="D75" s="114"/>
      <c r="E75" s="114"/>
      <c r="F75" s="114"/>
      <c r="G75" s="115"/>
    </row>
    <row r="76" spans="1:7" ht="15" x14ac:dyDescent="0.25">
      <c r="A76" s="69" t="s">
        <v>20</v>
      </c>
      <c r="B76" s="124" t="s">
        <v>42</v>
      </c>
      <c r="C76" s="116" t="s">
        <v>123</v>
      </c>
      <c r="D76" s="37"/>
      <c r="E76" s="37"/>
      <c r="F76" s="37"/>
      <c r="G76" s="111"/>
    </row>
    <row r="77" spans="1:7" ht="15.75" customHeight="1" thickBot="1" x14ac:dyDescent="0.3">
      <c r="A77" s="70" t="s">
        <v>43</v>
      </c>
      <c r="B77" s="125" t="s">
        <v>44</v>
      </c>
      <c r="C77" s="105" t="s">
        <v>125</v>
      </c>
      <c r="D77" s="106"/>
      <c r="E77" s="106"/>
      <c r="F77" s="106"/>
      <c r="G77" s="117"/>
    </row>
    <row r="78" spans="1:7" ht="15" x14ac:dyDescent="0.25">
      <c r="A78" s="68" t="s">
        <v>26</v>
      </c>
      <c r="B78" s="126" t="s">
        <v>27</v>
      </c>
      <c r="C78" s="112" t="s">
        <v>136</v>
      </c>
      <c r="D78" s="34"/>
      <c r="E78" s="34"/>
      <c r="F78" s="34"/>
      <c r="G78" s="35"/>
    </row>
    <row r="79" spans="1:7" ht="15" x14ac:dyDescent="0.25">
      <c r="A79" s="69" t="s">
        <v>28</v>
      </c>
      <c r="B79" s="127" t="s">
        <v>29</v>
      </c>
      <c r="C79" s="19" t="s">
        <v>30</v>
      </c>
      <c r="D79" s="20"/>
      <c r="E79" s="20"/>
      <c r="F79" s="20"/>
      <c r="G79" s="21"/>
    </row>
    <row r="80" spans="1:7" ht="15.75" thickBot="1" x14ac:dyDescent="0.3">
      <c r="A80" s="69" t="s">
        <v>105</v>
      </c>
      <c r="B80" s="135" t="s">
        <v>103</v>
      </c>
      <c r="C80" s="31"/>
      <c r="D80" s="32"/>
      <c r="E80" s="32"/>
      <c r="F80" s="32"/>
      <c r="G80" s="33"/>
    </row>
    <row r="81" spans="1:7" ht="15" x14ac:dyDescent="0.25">
      <c r="A81" s="107" t="s">
        <v>26</v>
      </c>
      <c r="B81" s="129" t="s">
        <v>175</v>
      </c>
      <c r="C81" s="78" t="s">
        <v>32</v>
      </c>
      <c r="D81" s="34"/>
      <c r="E81" s="34"/>
      <c r="F81" s="34"/>
      <c r="G81" s="35"/>
    </row>
    <row r="82" spans="1:7" ht="15" x14ac:dyDescent="0.25">
      <c r="A82" s="108" t="s">
        <v>28</v>
      </c>
      <c r="B82" s="130" t="s">
        <v>176</v>
      </c>
      <c r="C82" s="20"/>
      <c r="D82" s="20"/>
      <c r="E82" s="20"/>
      <c r="F82" s="20"/>
      <c r="G82" s="21"/>
    </row>
    <row r="83" spans="1:7" ht="15.75" thickBot="1" x14ac:dyDescent="0.3">
      <c r="A83" s="109" t="s">
        <v>174</v>
      </c>
      <c r="B83" s="131" t="s">
        <v>177</v>
      </c>
      <c r="C83" s="32"/>
      <c r="D83" s="32"/>
      <c r="E83" s="32"/>
      <c r="F83" s="32"/>
      <c r="G83" s="33"/>
    </row>
    <row r="84" spans="1:7" ht="15" x14ac:dyDescent="0.25">
      <c r="A84" s="107" t="s">
        <v>160</v>
      </c>
      <c r="B84" s="129" t="s">
        <v>157</v>
      </c>
      <c r="C84" s="40" t="s">
        <v>162</v>
      </c>
      <c r="D84" s="40"/>
      <c r="E84" s="40"/>
      <c r="F84" s="40"/>
      <c r="G84" s="41"/>
    </row>
    <row r="85" spans="1:7" ht="15" x14ac:dyDescent="0.25">
      <c r="A85" s="108" t="s">
        <v>161</v>
      </c>
      <c r="B85" s="130" t="s">
        <v>158</v>
      </c>
      <c r="C85" s="20"/>
      <c r="D85" s="20"/>
      <c r="E85" s="20"/>
      <c r="F85" s="20"/>
      <c r="G85" s="21"/>
    </row>
    <row r="86" spans="1:7" ht="15.75" thickBot="1" x14ac:dyDescent="0.3">
      <c r="A86" s="109"/>
      <c r="B86" s="131" t="s">
        <v>159</v>
      </c>
      <c r="C86" s="32"/>
      <c r="D86" s="32"/>
      <c r="E86" s="32"/>
      <c r="F86" s="32"/>
      <c r="G86" s="33"/>
    </row>
    <row r="87" spans="1:7" ht="15" x14ac:dyDescent="0.25">
      <c r="A87" s="107" t="s">
        <v>41</v>
      </c>
      <c r="B87" s="129" t="s">
        <v>169</v>
      </c>
      <c r="C87" s="40" t="s">
        <v>172</v>
      </c>
      <c r="D87" s="40"/>
      <c r="E87" s="40"/>
      <c r="F87" s="40"/>
      <c r="G87" s="41"/>
    </row>
    <row r="88" spans="1:7" ht="15" x14ac:dyDescent="0.25">
      <c r="A88" s="108" t="s">
        <v>168</v>
      </c>
      <c r="B88" s="130" t="s">
        <v>170</v>
      </c>
      <c r="C88" s="20" t="s">
        <v>173</v>
      </c>
      <c r="D88" s="20"/>
      <c r="E88" s="20"/>
      <c r="F88" s="20"/>
      <c r="G88" s="21"/>
    </row>
    <row r="89" spans="1:7" ht="15.75" thickBot="1" x14ac:dyDescent="0.3">
      <c r="A89" s="109"/>
      <c r="B89" s="131" t="s">
        <v>171</v>
      </c>
      <c r="C89" s="23"/>
      <c r="D89" s="23"/>
      <c r="E89" s="23"/>
      <c r="F89" s="23"/>
      <c r="G89" s="24"/>
    </row>
    <row r="90" spans="1:7" ht="15" x14ac:dyDescent="0.25">
      <c r="A90" s="107" t="s">
        <v>180</v>
      </c>
      <c r="B90" s="132" t="s">
        <v>182</v>
      </c>
      <c r="C90" s="137" t="s">
        <v>185</v>
      </c>
      <c r="D90" s="138"/>
      <c r="E90" s="138"/>
      <c r="F90" s="138"/>
      <c r="G90" s="139"/>
    </row>
    <row r="91" spans="1:7" ht="15" x14ac:dyDescent="0.25">
      <c r="A91" s="108" t="s">
        <v>181</v>
      </c>
      <c r="B91" s="124" t="s">
        <v>183</v>
      </c>
      <c r="C91" s="140"/>
      <c r="D91" s="20"/>
      <c r="E91" s="20"/>
      <c r="F91" s="20"/>
      <c r="G91" s="104"/>
    </row>
    <row r="92" spans="1:7" ht="15.75" thickBot="1" x14ac:dyDescent="0.3">
      <c r="A92" s="109"/>
      <c r="B92" s="133" t="s">
        <v>184</v>
      </c>
      <c r="C92" s="105"/>
      <c r="D92" s="106"/>
      <c r="E92" s="106"/>
      <c r="F92" s="106"/>
      <c r="G92" s="141"/>
    </row>
    <row r="93" spans="1:7" ht="15" x14ac:dyDescent="0.25">
      <c r="A93" s="107" t="s">
        <v>26</v>
      </c>
      <c r="B93" s="129" t="s">
        <v>138</v>
      </c>
      <c r="C93" s="78" t="s">
        <v>32</v>
      </c>
      <c r="D93" s="34"/>
      <c r="E93" s="34"/>
      <c r="F93" s="34"/>
      <c r="G93" s="35"/>
    </row>
    <row r="94" spans="1:7" ht="15" x14ac:dyDescent="0.25">
      <c r="A94" s="108" t="s">
        <v>28</v>
      </c>
      <c r="B94" s="130" t="s">
        <v>139</v>
      </c>
      <c r="C94" s="140"/>
      <c r="D94" s="20"/>
      <c r="E94" s="20"/>
      <c r="F94" s="20"/>
      <c r="G94" s="104"/>
    </row>
    <row r="95" spans="1:7" ht="15.75" thickBot="1" x14ac:dyDescent="0.3">
      <c r="A95" s="109" t="s">
        <v>137</v>
      </c>
      <c r="B95" s="131" t="s">
        <v>166</v>
      </c>
      <c r="C95" s="105"/>
      <c r="D95" s="106"/>
      <c r="E95" s="106"/>
      <c r="F95" s="106"/>
      <c r="G95" s="141"/>
    </row>
  </sheetData>
  <sheetProtection selectLockedCells="1" selectUnlockedCells="1"/>
  <mergeCells count="9">
    <mergeCell ref="B8:G8"/>
    <mergeCell ref="C11:G11"/>
    <mergeCell ref="C12:G12"/>
    <mergeCell ref="A1:G1"/>
    <mergeCell ref="A2:G2"/>
    <mergeCell ref="A3:G3"/>
    <mergeCell ref="A4:G4"/>
    <mergeCell ref="B6:G6"/>
    <mergeCell ref="B7:G7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5"/>
  <sheetViews>
    <sheetView tabSelected="1" topLeftCell="A3" zoomScale="80" zoomScaleNormal="80" workbookViewId="0">
      <pane xSplit="2" ySplit="4" topLeftCell="C7" activePane="bottomRight" state="frozen"/>
      <selection activeCell="A3" sqref="A3"/>
      <selection pane="topRight" activeCell="C3" sqref="C3"/>
      <selection pane="bottomLeft" activeCell="A9" sqref="A9"/>
      <selection pane="bottomRight" activeCell="A3" sqref="A3:I3"/>
    </sheetView>
  </sheetViews>
  <sheetFormatPr defaultRowHeight="12.75" x14ac:dyDescent="0.2"/>
  <cols>
    <col min="1" max="1" width="31.42578125" customWidth="1"/>
    <col min="2" max="2" width="26.85546875" customWidth="1"/>
    <col min="3" max="6" width="9.28515625" bestFit="1" customWidth="1"/>
    <col min="7" max="7" width="13.42578125" bestFit="1" customWidth="1"/>
    <col min="8" max="8" width="10.85546875" customWidth="1"/>
    <col min="9" max="9" width="14.5703125" customWidth="1"/>
    <col min="10" max="21" width="5.85546875" customWidth="1"/>
  </cols>
  <sheetData>
    <row r="1" spans="1:21" ht="45" x14ac:dyDescent="0.6">
      <c r="A1" s="165" t="s">
        <v>0</v>
      </c>
      <c r="B1" s="165"/>
      <c r="C1" s="165"/>
      <c r="D1" s="165"/>
      <c r="E1" s="165"/>
      <c r="F1" s="165"/>
      <c r="G1" s="165"/>
      <c r="H1" s="165"/>
      <c r="I1" s="165"/>
    </row>
    <row r="2" spans="1:21" ht="21" thickBot="1" x14ac:dyDescent="0.35">
      <c r="A2" s="161" t="s">
        <v>1</v>
      </c>
      <c r="B2" s="161"/>
      <c r="C2" s="161"/>
      <c r="D2" s="161"/>
      <c r="E2" s="161"/>
      <c r="F2" s="161"/>
      <c r="G2" s="161"/>
      <c r="H2" s="161"/>
      <c r="I2" s="161"/>
    </row>
    <row r="3" spans="1:21" ht="36" thickBot="1" x14ac:dyDescent="0.55000000000000004">
      <c r="A3" s="166" t="s">
        <v>203</v>
      </c>
      <c r="B3" s="166"/>
      <c r="C3" s="166"/>
      <c r="D3" s="166"/>
      <c r="E3" s="166"/>
      <c r="F3" s="166"/>
      <c r="G3" s="166"/>
      <c r="H3" s="166"/>
      <c r="I3" s="166"/>
    </row>
    <row r="4" spans="1:21" ht="15.75" x14ac:dyDescent="0.25">
      <c r="A4" s="55" t="s">
        <v>10</v>
      </c>
      <c r="B4" s="56" t="s">
        <v>11</v>
      </c>
      <c r="C4" s="57" t="s">
        <v>90</v>
      </c>
      <c r="D4" s="57" t="s">
        <v>91</v>
      </c>
      <c r="E4" s="57" t="s">
        <v>92</v>
      </c>
      <c r="F4" s="57" t="s">
        <v>93</v>
      </c>
      <c r="G4" s="167" t="s">
        <v>94</v>
      </c>
      <c r="H4" s="168"/>
      <c r="I4" s="169"/>
    </row>
    <row r="5" spans="1:21" ht="15.75" x14ac:dyDescent="0.25">
      <c r="A5" s="56" t="s">
        <v>95</v>
      </c>
      <c r="B5" s="59"/>
      <c r="C5" s="60" t="s">
        <v>97</v>
      </c>
      <c r="D5" s="60" t="s">
        <v>97</v>
      </c>
      <c r="E5" s="60" t="s">
        <v>97</v>
      </c>
      <c r="F5" s="60" t="s">
        <v>97</v>
      </c>
      <c r="G5" s="61" t="s">
        <v>97</v>
      </c>
      <c r="H5" s="61" t="s">
        <v>96</v>
      </c>
      <c r="I5" s="58" t="s">
        <v>98</v>
      </c>
    </row>
    <row r="6" spans="1:21" ht="13.5" thickBot="1" x14ac:dyDescent="0.25">
      <c r="A6" s="62"/>
      <c r="B6" s="62"/>
      <c r="C6" s="142"/>
      <c r="D6" s="92"/>
      <c r="E6" s="92"/>
      <c r="F6" s="92"/>
      <c r="G6" s="147">
        <f>MAX(G7:G15)</f>
        <v>313.20999999999998</v>
      </c>
      <c r="H6" s="93"/>
      <c r="I6" s="67"/>
    </row>
    <row r="7" spans="1:21" ht="45.75" thickBot="1" x14ac:dyDescent="0.25">
      <c r="A7" s="143" t="s">
        <v>187</v>
      </c>
      <c r="B7" s="152" t="s">
        <v>198</v>
      </c>
      <c r="C7" s="148">
        <v>76.34</v>
      </c>
      <c r="D7" s="148">
        <v>77.13</v>
      </c>
      <c r="E7" s="148">
        <v>77.599999999999994</v>
      </c>
      <c r="F7" s="148">
        <v>82.14</v>
      </c>
      <c r="G7" s="148">
        <f t="shared" ref="G7:G15" si="0">SUM(C7:F7)</f>
        <v>313.20999999999998</v>
      </c>
      <c r="H7" s="151">
        <f t="shared" ref="H7:H15" si="1">G7/($G$6/100)</f>
        <v>100</v>
      </c>
      <c r="I7" s="149">
        <v>1</v>
      </c>
      <c r="J7" s="153">
        <v>21.66</v>
      </c>
      <c r="K7" s="154">
        <v>98</v>
      </c>
      <c r="L7" s="153">
        <f t="shared" ref="L7:L15" si="2">K7-J7</f>
        <v>76.34</v>
      </c>
      <c r="M7" s="155">
        <v>21.87</v>
      </c>
      <c r="N7" s="156">
        <v>99</v>
      </c>
      <c r="O7" s="155">
        <f t="shared" ref="O7:O15" si="3">N7-M7</f>
        <v>77.13</v>
      </c>
      <c r="P7" s="153">
        <v>18.399999999999999</v>
      </c>
      <c r="Q7" s="154">
        <v>96</v>
      </c>
      <c r="R7" s="153">
        <f t="shared" ref="R7:R15" si="4">Q7-P7</f>
        <v>77.599999999999994</v>
      </c>
      <c r="S7" s="155">
        <v>18.86</v>
      </c>
      <c r="T7" s="156">
        <v>101</v>
      </c>
      <c r="U7" s="155">
        <f t="shared" ref="U7:U15" si="5">T7-S7</f>
        <v>82.14</v>
      </c>
    </row>
    <row r="8" spans="1:21" ht="45.75" thickBot="1" x14ac:dyDescent="0.25">
      <c r="A8" s="143" t="s">
        <v>193</v>
      </c>
      <c r="B8" s="146" t="s">
        <v>197</v>
      </c>
      <c r="C8" s="148">
        <v>64.47</v>
      </c>
      <c r="D8" s="148">
        <v>80.28</v>
      </c>
      <c r="E8" s="148">
        <v>77.489999999999995</v>
      </c>
      <c r="F8" s="148">
        <v>77.11</v>
      </c>
      <c r="G8" s="148">
        <f t="shared" si="0"/>
        <v>299.35000000000002</v>
      </c>
      <c r="H8" s="151">
        <f t="shared" si="1"/>
        <v>95.574853931866812</v>
      </c>
      <c r="I8" s="149">
        <v>2</v>
      </c>
      <c r="J8" s="153">
        <v>20.53</v>
      </c>
      <c r="K8" s="154">
        <v>85</v>
      </c>
      <c r="L8" s="153">
        <f t="shared" si="2"/>
        <v>64.47</v>
      </c>
      <c r="M8" s="155">
        <v>16.72</v>
      </c>
      <c r="N8" s="156">
        <v>97</v>
      </c>
      <c r="O8" s="155">
        <f t="shared" si="3"/>
        <v>80.28</v>
      </c>
      <c r="P8" s="153">
        <v>20.51</v>
      </c>
      <c r="Q8" s="154">
        <v>98</v>
      </c>
      <c r="R8" s="153">
        <f t="shared" si="4"/>
        <v>77.489999999999995</v>
      </c>
      <c r="S8" s="155">
        <v>17.89</v>
      </c>
      <c r="T8" s="156">
        <v>95</v>
      </c>
      <c r="U8" s="155">
        <f t="shared" si="5"/>
        <v>77.11</v>
      </c>
    </row>
    <row r="9" spans="1:21" ht="45.75" thickBot="1" x14ac:dyDescent="0.25">
      <c r="A9" s="150" t="s">
        <v>189</v>
      </c>
      <c r="B9" s="144" t="s">
        <v>196</v>
      </c>
      <c r="C9" s="148">
        <v>73.349999999999994</v>
      </c>
      <c r="D9" s="148">
        <v>77.62</v>
      </c>
      <c r="E9" s="148">
        <v>73.89</v>
      </c>
      <c r="F9" s="148">
        <v>68.180000000000007</v>
      </c>
      <c r="G9" s="148">
        <f t="shared" si="0"/>
        <v>293.04000000000002</v>
      </c>
      <c r="H9" s="151">
        <f t="shared" si="1"/>
        <v>93.560231154816265</v>
      </c>
      <c r="I9" s="149">
        <v>3</v>
      </c>
      <c r="J9" s="153">
        <v>17.649999999999999</v>
      </c>
      <c r="K9" s="154">
        <v>91</v>
      </c>
      <c r="L9" s="153">
        <f t="shared" si="2"/>
        <v>73.349999999999994</v>
      </c>
      <c r="M9" s="155">
        <v>23.38</v>
      </c>
      <c r="N9" s="156">
        <v>101</v>
      </c>
      <c r="O9" s="155">
        <f t="shared" si="3"/>
        <v>77.62</v>
      </c>
      <c r="P9" s="153">
        <v>19.11</v>
      </c>
      <c r="Q9" s="154">
        <v>93</v>
      </c>
      <c r="R9" s="153">
        <f t="shared" si="4"/>
        <v>73.89</v>
      </c>
      <c r="S9" s="155">
        <v>23.82</v>
      </c>
      <c r="T9" s="156">
        <v>92</v>
      </c>
      <c r="U9" s="155">
        <f t="shared" si="5"/>
        <v>68.180000000000007</v>
      </c>
    </row>
    <row r="10" spans="1:21" ht="45.75" thickBot="1" x14ac:dyDescent="0.25">
      <c r="A10" s="145" t="s">
        <v>192</v>
      </c>
      <c r="B10" s="144" t="s">
        <v>194</v>
      </c>
      <c r="C10" s="148">
        <v>70.56</v>
      </c>
      <c r="D10" s="148">
        <v>74.59</v>
      </c>
      <c r="E10" s="148">
        <v>67.3</v>
      </c>
      <c r="F10" s="148">
        <v>75.87</v>
      </c>
      <c r="G10" s="148">
        <f t="shared" si="0"/>
        <v>288.32</v>
      </c>
      <c r="H10" s="151">
        <f t="shared" si="1"/>
        <v>92.053255004629477</v>
      </c>
      <c r="I10" s="149">
        <v>4</v>
      </c>
      <c r="J10" s="153">
        <v>24.44</v>
      </c>
      <c r="K10" s="154">
        <v>95</v>
      </c>
      <c r="L10" s="153">
        <f t="shared" si="2"/>
        <v>70.56</v>
      </c>
      <c r="M10" s="155">
        <v>23.41</v>
      </c>
      <c r="N10" s="156">
        <v>98</v>
      </c>
      <c r="O10" s="155">
        <f t="shared" si="3"/>
        <v>74.59</v>
      </c>
      <c r="P10" s="153">
        <v>25.7</v>
      </c>
      <c r="Q10" s="154">
        <v>93</v>
      </c>
      <c r="R10" s="153">
        <f t="shared" si="4"/>
        <v>67.3</v>
      </c>
      <c r="S10" s="155">
        <v>23.13</v>
      </c>
      <c r="T10" s="156">
        <v>99</v>
      </c>
      <c r="U10" s="155">
        <f t="shared" si="5"/>
        <v>75.87</v>
      </c>
    </row>
    <row r="11" spans="1:21" ht="60.75" thickBot="1" x14ac:dyDescent="0.25">
      <c r="A11" s="143" t="s">
        <v>188</v>
      </c>
      <c r="B11" s="144" t="s">
        <v>199</v>
      </c>
      <c r="C11" s="148">
        <v>62.519999999999996</v>
      </c>
      <c r="D11" s="148">
        <v>67.150000000000006</v>
      </c>
      <c r="E11" s="148">
        <v>46.98</v>
      </c>
      <c r="F11" s="148">
        <v>70.569999999999993</v>
      </c>
      <c r="G11" s="148">
        <f t="shared" si="0"/>
        <v>247.22</v>
      </c>
      <c r="H11" s="151">
        <f t="shared" si="1"/>
        <v>78.931068612113279</v>
      </c>
      <c r="I11" s="149">
        <v>5</v>
      </c>
      <c r="J11" s="153">
        <v>31.48</v>
      </c>
      <c r="K11" s="154">
        <v>94</v>
      </c>
      <c r="L11" s="153">
        <f t="shared" si="2"/>
        <v>62.519999999999996</v>
      </c>
      <c r="M11" s="155">
        <v>29.85</v>
      </c>
      <c r="N11" s="156">
        <v>97</v>
      </c>
      <c r="O11" s="155">
        <f t="shared" si="3"/>
        <v>67.150000000000006</v>
      </c>
      <c r="P11" s="153">
        <v>42.02</v>
      </c>
      <c r="Q11" s="154">
        <v>89</v>
      </c>
      <c r="R11" s="153">
        <f t="shared" si="4"/>
        <v>46.98</v>
      </c>
      <c r="S11" s="155">
        <v>25.43</v>
      </c>
      <c r="T11" s="156">
        <v>96</v>
      </c>
      <c r="U11" s="155">
        <f t="shared" si="5"/>
        <v>70.569999999999993</v>
      </c>
    </row>
    <row r="12" spans="1:21" ht="45.75" thickBot="1" x14ac:dyDescent="0.25">
      <c r="A12" s="143" t="s">
        <v>77</v>
      </c>
      <c r="B12" s="144" t="s">
        <v>201</v>
      </c>
      <c r="C12" s="148">
        <v>54.77</v>
      </c>
      <c r="D12" s="148">
        <v>63.85</v>
      </c>
      <c r="E12" s="148">
        <v>59.62</v>
      </c>
      <c r="F12" s="148">
        <v>57.07</v>
      </c>
      <c r="G12" s="148">
        <f t="shared" si="0"/>
        <v>235.31</v>
      </c>
      <c r="H12" s="151">
        <f t="shared" si="1"/>
        <v>75.128508029756404</v>
      </c>
      <c r="I12" s="149">
        <v>6</v>
      </c>
      <c r="J12" s="153">
        <v>37.229999999999997</v>
      </c>
      <c r="K12" s="154">
        <v>92</v>
      </c>
      <c r="L12" s="153">
        <f t="shared" si="2"/>
        <v>54.77</v>
      </c>
      <c r="M12" s="155">
        <v>38.15</v>
      </c>
      <c r="N12" s="156">
        <v>102</v>
      </c>
      <c r="O12" s="155">
        <f t="shared" si="3"/>
        <v>63.85</v>
      </c>
      <c r="P12" s="153">
        <v>33.380000000000003</v>
      </c>
      <c r="Q12" s="154">
        <v>93</v>
      </c>
      <c r="R12" s="153">
        <f t="shared" si="4"/>
        <v>59.62</v>
      </c>
      <c r="S12" s="155">
        <v>42.93</v>
      </c>
      <c r="T12" s="156">
        <v>100</v>
      </c>
      <c r="U12" s="155">
        <f t="shared" si="5"/>
        <v>57.07</v>
      </c>
    </row>
    <row r="13" spans="1:21" ht="45.75" thickBot="1" x14ac:dyDescent="0.25">
      <c r="A13" s="143" t="s">
        <v>186</v>
      </c>
      <c r="B13" s="144" t="s">
        <v>195</v>
      </c>
      <c r="C13" s="148">
        <v>58.3</v>
      </c>
      <c r="D13" s="148">
        <v>52.54</v>
      </c>
      <c r="E13" s="148">
        <v>56.58</v>
      </c>
      <c r="F13" s="148">
        <v>66.55</v>
      </c>
      <c r="G13" s="148">
        <f t="shared" si="0"/>
        <v>233.97000000000003</v>
      </c>
      <c r="H13" s="151">
        <f t="shared" si="1"/>
        <v>74.700680054915239</v>
      </c>
      <c r="I13" s="149">
        <v>7</v>
      </c>
      <c r="J13" s="153">
        <v>29.7</v>
      </c>
      <c r="K13" s="154">
        <v>88</v>
      </c>
      <c r="L13" s="153">
        <f t="shared" si="2"/>
        <v>58.3</v>
      </c>
      <c r="M13" s="155">
        <v>33.46</v>
      </c>
      <c r="N13" s="156">
        <v>86</v>
      </c>
      <c r="O13" s="155">
        <f t="shared" si="3"/>
        <v>52.54</v>
      </c>
      <c r="P13" s="153">
        <v>35.42</v>
      </c>
      <c r="Q13" s="154">
        <v>92</v>
      </c>
      <c r="R13" s="153">
        <f t="shared" si="4"/>
        <v>56.58</v>
      </c>
      <c r="S13" s="155">
        <v>30.45</v>
      </c>
      <c r="T13" s="156">
        <v>97</v>
      </c>
      <c r="U13" s="155">
        <f t="shared" si="5"/>
        <v>66.55</v>
      </c>
    </row>
    <row r="14" spans="1:21" ht="45.75" thickBot="1" x14ac:dyDescent="0.25">
      <c r="A14" s="143" t="s">
        <v>190</v>
      </c>
      <c r="B14" s="144" t="s">
        <v>200</v>
      </c>
      <c r="C14" s="148">
        <v>60.9</v>
      </c>
      <c r="D14" s="148">
        <v>61.16</v>
      </c>
      <c r="E14" s="148">
        <v>57.74</v>
      </c>
      <c r="F14" s="148">
        <v>48.85</v>
      </c>
      <c r="G14" s="148">
        <f t="shared" si="0"/>
        <v>228.65</v>
      </c>
      <c r="H14" s="151">
        <f t="shared" si="1"/>
        <v>73.002139139874217</v>
      </c>
      <c r="I14" s="149">
        <v>8</v>
      </c>
      <c r="J14" s="153">
        <v>34.1</v>
      </c>
      <c r="K14" s="154">
        <v>95</v>
      </c>
      <c r="L14" s="153">
        <f t="shared" si="2"/>
        <v>60.9</v>
      </c>
      <c r="M14" s="155">
        <v>32.840000000000003</v>
      </c>
      <c r="N14" s="156">
        <v>94</v>
      </c>
      <c r="O14" s="155">
        <f t="shared" si="3"/>
        <v>61.16</v>
      </c>
      <c r="P14" s="153">
        <v>36.26</v>
      </c>
      <c r="Q14" s="154">
        <v>94</v>
      </c>
      <c r="R14" s="153">
        <f t="shared" si="4"/>
        <v>57.74</v>
      </c>
      <c r="S14" s="155">
        <v>41.15</v>
      </c>
      <c r="T14" s="156">
        <v>90</v>
      </c>
      <c r="U14" s="155">
        <f t="shared" si="5"/>
        <v>48.85</v>
      </c>
    </row>
    <row r="15" spans="1:21" ht="45" x14ac:dyDescent="0.2">
      <c r="A15" s="143" t="s">
        <v>191</v>
      </c>
      <c r="B15" s="144" t="s">
        <v>202</v>
      </c>
      <c r="C15" s="148">
        <v>45.87</v>
      </c>
      <c r="D15" s="148">
        <v>58.72</v>
      </c>
      <c r="E15" s="148">
        <v>46.45</v>
      </c>
      <c r="F15" s="148">
        <v>54.28</v>
      </c>
      <c r="G15" s="148">
        <f t="shared" si="0"/>
        <v>205.32000000000002</v>
      </c>
      <c r="H15" s="151">
        <f t="shared" si="1"/>
        <v>65.553462533124744</v>
      </c>
      <c r="I15" s="149">
        <v>9</v>
      </c>
      <c r="J15" s="153">
        <v>43.13</v>
      </c>
      <c r="K15" s="154">
        <v>89</v>
      </c>
      <c r="L15" s="153">
        <f t="shared" si="2"/>
        <v>45.87</v>
      </c>
      <c r="M15" s="155">
        <v>39.28</v>
      </c>
      <c r="N15" s="156">
        <v>98</v>
      </c>
      <c r="O15" s="155">
        <f t="shared" si="3"/>
        <v>58.72</v>
      </c>
      <c r="P15" s="153">
        <v>42.55</v>
      </c>
      <c r="Q15" s="154">
        <v>89</v>
      </c>
      <c r="R15" s="153">
        <f t="shared" si="4"/>
        <v>46.45</v>
      </c>
      <c r="S15" s="155">
        <v>41.72</v>
      </c>
      <c r="T15" s="156">
        <v>96</v>
      </c>
      <c r="U15" s="155">
        <f t="shared" si="5"/>
        <v>54.28</v>
      </c>
    </row>
  </sheetData>
  <sheetProtection selectLockedCells="1" selectUnlockedCells="1"/>
  <autoFilter ref="A6:U6" xr:uid="{00000000-0009-0000-0000-000001000000}">
    <sortState xmlns:xlrd2="http://schemas.microsoft.com/office/spreadsheetml/2017/richdata2" ref="A7:V15">
      <sortCondition ref="I6"/>
    </sortState>
  </autoFilter>
  <mergeCells count="4">
    <mergeCell ref="A1:I1"/>
    <mergeCell ref="A2:I2"/>
    <mergeCell ref="A3:I3"/>
    <mergeCell ref="G4:I4"/>
  </mergeCells>
  <pageMargins left="0.78749999999999998" right="0.78749999999999998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Registrace 2023</vt:lpstr>
      <vt:lpstr>Výsledková listina 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SČS</dc:creator>
  <cp:lastModifiedBy>Stanislav Vágner</cp:lastModifiedBy>
  <cp:lastPrinted>2018-02-20T07:27:16Z</cp:lastPrinted>
  <dcterms:created xsi:type="dcterms:W3CDTF">2017-07-10T07:08:28Z</dcterms:created>
  <dcterms:modified xsi:type="dcterms:W3CDTF">2023-07-09T07:55:55Z</dcterms:modified>
</cp:coreProperties>
</file>