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Žalany 30.6.24" sheetId="1" r:id="rId1"/>
  </sheets>
  <definedNames/>
  <calcPr fullCalcOnLoad="1"/>
</workbook>
</file>

<file path=xl/sharedStrings.xml><?xml version="1.0" encoding="utf-8"?>
<sst xmlns="http://schemas.openxmlformats.org/spreadsheetml/2006/main" count="90" uniqueCount="36">
  <si>
    <t>Výsledky jednotlivých položek - jednoranky</t>
  </si>
  <si>
    <t>Osobní údaje střelce</t>
  </si>
  <si>
    <t>1 bobr</t>
  </si>
  <si>
    <t>2 rukojmí 2011</t>
  </si>
  <si>
    <t>3 kolečka</t>
  </si>
  <si>
    <t>4 vleže bez opory</t>
  </si>
  <si>
    <t>5 rukojmí v oknech</t>
  </si>
  <si>
    <t>6 špejle</t>
  </si>
  <si>
    <t>Výsledky</t>
  </si>
  <si>
    <t>Start.č.</t>
  </si>
  <si>
    <t>Jméno</t>
  </si>
  <si>
    <t>Příjmení</t>
  </si>
  <si>
    <t>SSK</t>
  </si>
  <si>
    <t>Vybavení</t>
  </si>
  <si>
    <t>b</t>
  </si>
  <si>
    <t>%</t>
  </si>
  <si>
    <t>pořadí</t>
  </si>
  <si>
    <t>Jan</t>
  </si>
  <si>
    <t>Tomáš</t>
  </si>
  <si>
    <t>Výsledky jednotlivých položek - opakovačky</t>
  </si>
  <si>
    <t>Ivan</t>
  </si>
  <si>
    <t>Vokurka</t>
  </si>
  <si>
    <t>Petr</t>
  </si>
  <si>
    <t>Vrátník</t>
  </si>
  <si>
    <t>Výsledky jednotlivých položek - junioři</t>
  </si>
  <si>
    <t>Pavel</t>
  </si>
  <si>
    <t>Horký</t>
  </si>
  <si>
    <t>Popek</t>
  </si>
  <si>
    <t>Čengery</t>
  </si>
  <si>
    <t>Ladislav</t>
  </si>
  <si>
    <t>Kalach</t>
  </si>
  <si>
    <t>Roman</t>
  </si>
  <si>
    <t>Prepletaný</t>
  </si>
  <si>
    <t>Kolda</t>
  </si>
  <si>
    <t>Hanuš</t>
  </si>
  <si>
    <t>Hájek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</si>
</sst>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\ 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>
      <alignment/>
      <protection/>
    </xf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36">
      <alignment/>
      <protection/>
    </xf>
    <xf numFmtId="0" fontId="3" fillId="33" borderId="10" xfId="36" applyFont="1" applyFill="1" applyBorder="1" applyAlignment="1">
      <alignment horizontal="center" vertical="center"/>
      <protection/>
    </xf>
    <xf numFmtId="0" fontId="4" fillId="34" borderId="11" xfId="36" applyFont="1" applyFill="1" applyBorder="1" applyAlignment="1">
      <alignment horizontal="center"/>
      <protection/>
    </xf>
    <xf numFmtId="0" fontId="2" fillId="35" borderId="12" xfId="36" applyFont="1" applyFill="1" applyBorder="1" applyAlignment="1">
      <alignment horizontal="left"/>
      <protection/>
    </xf>
    <xf numFmtId="0" fontId="4" fillId="35" borderId="12" xfId="36" applyFont="1" applyFill="1" applyBorder="1" applyAlignment="1">
      <alignment horizontal="left"/>
      <protection/>
    </xf>
    <xf numFmtId="0" fontId="2" fillId="36" borderId="12" xfId="36" applyFont="1" applyFill="1" applyBorder="1" applyAlignment="1">
      <alignment horizontal="center"/>
      <protection/>
    </xf>
    <xf numFmtId="0" fontId="2" fillId="33" borderId="12" xfId="36" applyFont="1" applyFill="1" applyBorder="1" applyAlignment="1">
      <alignment horizontal="center"/>
      <protection/>
    </xf>
    <xf numFmtId="0" fontId="2" fillId="37" borderId="12" xfId="36" applyFont="1" applyFill="1" applyBorder="1" applyAlignment="1">
      <alignment horizontal="center"/>
      <protection/>
    </xf>
    <xf numFmtId="0" fontId="2" fillId="34" borderId="13" xfId="36" applyFont="1" applyFill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0" fontId="1" fillId="0" borderId="12" xfId="36" applyFont="1" applyBorder="1">
      <alignment/>
      <protection/>
    </xf>
    <xf numFmtId="0" fontId="5" fillId="0" borderId="12" xfId="36" applyFont="1" applyBorder="1">
      <alignment/>
      <protection/>
    </xf>
    <xf numFmtId="0" fontId="6" fillId="0" borderId="12" xfId="36" applyFont="1" applyBorder="1">
      <alignment/>
      <protection/>
    </xf>
    <xf numFmtId="166" fontId="6" fillId="0" borderId="12" xfId="49" applyNumberFormat="1" applyFont="1" applyFill="1" applyBorder="1" applyAlignment="1" applyProtection="1">
      <alignment/>
      <protection/>
    </xf>
    <xf numFmtId="167" fontId="6" fillId="0" borderId="12" xfId="36" applyNumberFormat="1" applyFont="1" applyBorder="1">
      <alignment/>
      <protection/>
    </xf>
    <xf numFmtId="0" fontId="2" fillId="0" borderId="13" xfId="36" applyFont="1" applyBorder="1" applyAlignment="1">
      <alignment horizontal="center"/>
      <protection/>
    </xf>
    <xf numFmtId="0" fontId="10" fillId="0" borderId="12" xfId="36" applyFont="1" applyBorder="1">
      <alignment/>
      <protection/>
    </xf>
    <xf numFmtId="0" fontId="5" fillId="0" borderId="0" xfId="36" applyFont="1" applyBorder="1">
      <alignment/>
      <protection/>
    </xf>
    <xf numFmtId="14" fontId="2" fillId="38" borderId="14" xfId="36" applyNumberFormat="1" applyFont="1" applyFill="1" applyBorder="1" applyAlignment="1">
      <alignment horizontal="center" vertical="center"/>
      <protection/>
    </xf>
    <xf numFmtId="14" fontId="2" fillId="39" borderId="14" xfId="36" applyNumberFormat="1" applyFont="1" applyFill="1" applyBorder="1" applyAlignment="1">
      <alignment horizontal="center" vertical="center"/>
      <protection/>
    </xf>
    <xf numFmtId="0" fontId="2" fillId="40" borderId="15" xfId="36" applyFont="1" applyFill="1" applyBorder="1" applyAlignment="1">
      <alignment horizontal="center"/>
      <protection/>
    </xf>
    <xf numFmtId="0" fontId="3" fillId="33" borderId="10" xfId="36" applyFont="1" applyFill="1" applyBorder="1" applyAlignment="1">
      <alignment horizontal="center" vertical="center"/>
      <protection/>
    </xf>
    <xf numFmtId="0" fontId="2" fillId="41" borderId="16" xfId="36" applyFont="1" applyFill="1" applyBorder="1" applyAlignment="1">
      <alignment horizontal="center" vertical="center"/>
      <protection/>
    </xf>
    <xf numFmtId="0" fontId="2" fillId="41" borderId="17" xfId="36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6.140625" style="1" customWidth="1"/>
    <col min="2" max="2" width="12.00390625" style="1" customWidth="1"/>
    <col min="3" max="3" width="15.140625" style="1" customWidth="1"/>
    <col min="4" max="5" width="0" style="1" hidden="1" customWidth="1"/>
    <col min="6" max="6" width="6.7109375" style="1" customWidth="1"/>
    <col min="7" max="7" width="6.00390625" style="1" customWidth="1"/>
    <col min="8" max="8" width="5.28125" style="1" customWidth="1"/>
    <col min="9" max="9" width="6.28125" style="1" customWidth="1"/>
    <col min="10" max="10" width="6.7109375" style="1" customWidth="1"/>
    <col min="11" max="11" width="7.8515625" style="1" customWidth="1"/>
    <col min="12" max="12" width="6.57421875" style="1" customWidth="1"/>
    <col min="13" max="13" width="9.00390625" style="1" customWidth="1"/>
    <col min="14" max="14" width="7.28125" style="1" customWidth="1"/>
    <col min="15" max="15" width="9.00390625" style="1" customWidth="1"/>
    <col min="16" max="16" width="7.421875" style="1" customWidth="1"/>
    <col min="17" max="18" width="9.00390625" style="1" customWidth="1"/>
    <col min="19" max="19" width="6.421875" style="1" customWidth="1"/>
    <col min="20" max="20" width="13.7109375" style="1" customWidth="1"/>
    <col min="21" max="16384" width="9.00390625" style="1" customWidth="1"/>
  </cols>
  <sheetData>
    <row r="1" spans="1:17" ht="18.75" customHeight="1">
      <c r="A1" s="23"/>
      <c r="B1" s="23"/>
      <c r="C1" s="23"/>
      <c r="D1" s="23"/>
      <c r="E1" s="23"/>
      <c r="F1" s="22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9" ht="15">
      <c r="A2" s="24" t="s">
        <v>1</v>
      </c>
      <c r="B2" s="24"/>
      <c r="C2" s="24"/>
      <c r="D2" s="24"/>
      <c r="E2" s="24"/>
      <c r="F2" s="19" t="s">
        <v>2</v>
      </c>
      <c r="G2" s="19"/>
      <c r="H2" s="20" t="s">
        <v>3</v>
      </c>
      <c r="I2" s="20"/>
      <c r="J2" s="19" t="s">
        <v>4</v>
      </c>
      <c r="K2" s="19"/>
      <c r="L2" s="20" t="s">
        <v>5</v>
      </c>
      <c r="M2" s="20"/>
      <c r="N2" s="19" t="s">
        <v>6</v>
      </c>
      <c r="O2" s="19"/>
      <c r="P2" s="20" t="s">
        <v>7</v>
      </c>
      <c r="Q2" s="20"/>
      <c r="R2" s="21" t="s">
        <v>8</v>
      </c>
      <c r="S2" s="21"/>
    </row>
    <row r="3" spans="1:19" ht="14.25" customHeight="1">
      <c r="A3" s="3" t="s">
        <v>9</v>
      </c>
      <c r="B3" s="4" t="s">
        <v>10</v>
      </c>
      <c r="C3" s="4" t="s">
        <v>11</v>
      </c>
      <c r="D3" s="5" t="s">
        <v>12</v>
      </c>
      <c r="E3" s="5" t="s">
        <v>13</v>
      </c>
      <c r="F3" s="6" t="s">
        <v>14</v>
      </c>
      <c r="G3" s="6" t="s">
        <v>15</v>
      </c>
      <c r="H3" s="7" t="s">
        <v>14</v>
      </c>
      <c r="I3" s="7" t="s">
        <v>15</v>
      </c>
      <c r="J3" s="6" t="s">
        <v>14</v>
      </c>
      <c r="K3" s="6" t="s">
        <v>15</v>
      </c>
      <c r="L3" s="7" t="s">
        <v>14</v>
      </c>
      <c r="M3" s="7" t="s">
        <v>15</v>
      </c>
      <c r="N3" s="6" t="s">
        <v>14</v>
      </c>
      <c r="O3" s="6" t="s">
        <v>15</v>
      </c>
      <c r="P3" s="7" t="s">
        <v>14</v>
      </c>
      <c r="Q3" s="7" t="s">
        <v>15</v>
      </c>
      <c r="R3" s="8" t="s">
        <v>15</v>
      </c>
      <c r="S3" s="9" t="s">
        <v>16</v>
      </c>
    </row>
    <row r="4" spans="1:19" ht="15">
      <c r="A4" s="10">
        <v>1</v>
      </c>
      <c r="B4" s="17" t="s">
        <v>25</v>
      </c>
      <c r="C4" s="17" t="s">
        <v>26</v>
      </c>
      <c r="D4" s="12"/>
      <c r="E4" s="12"/>
      <c r="F4" s="13">
        <v>112</v>
      </c>
      <c r="G4" s="14">
        <f>(F4/120)</f>
        <v>0.9333333333333333</v>
      </c>
      <c r="H4" s="13">
        <v>86</v>
      </c>
      <c r="I4" s="14">
        <f>(H4/110)</f>
        <v>0.7818181818181819</v>
      </c>
      <c r="J4" s="13">
        <v>53</v>
      </c>
      <c r="K4" s="14">
        <f>(J4/220)</f>
        <v>0.2409090909090909</v>
      </c>
      <c r="L4" s="13">
        <v>68</v>
      </c>
      <c r="M4" s="14">
        <f>(L4/100)</f>
        <v>0.68</v>
      </c>
      <c r="N4" s="13">
        <v>65</v>
      </c>
      <c r="O4" s="14">
        <f>(N4/80)</f>
        <v>0.8125</v>
      </c>
      <c r="P4" s="13">
        <v>50</v>
      </c>
      <c r="Q4" s="14">
        <f>(P4/100)</f>
        <v>0.5</v>
      </c>
      <c r="R4" s="15">
        <f>G4+I4+K4+M4+O4+Q4</f>
        <v>3.948560606060606</v>
      </c>
      <c r="S4" s="16">
        <v>1</v>
      </c>
    </row>
    <row r="5" spans="1:19" ht="15">
      <c r="A5" s="10">
        <v>2</v>
      </c>
      <c r="B5" s="17" t="s">
        <v>17</v>
      </c>
      <c r="C5" s="17" t="s">
        <v>28</v>
      </c>
      <c r="D5" s="12"/>
      <c r="E5" s="12"/>
      <c r="F5" s="13">
        <v>104</v>
      </c>
      <c r="G5" s="14">
        <f>(F5/120)</f>
        <v>0.8666666666666667</v>
      </c>
      <c r="H5" s="13">
        <v>85</v>
      </c>
      <c r="I5" s="14">
        <f>(H5/110)</f>
        <v>0.7727272727272727</v>
      </c>
      <c r="J5" s="13">
        <v>134</v>
      </c>
      <c r="K5" s="14">
        <f>(J5/220)</f>
        <v>0.6090909090909091</v>
      </c>
      <c r="L5" s="13">
        <v>43</v>
      </c>
      <c r="M5" s="14">
        <f>(L5/100)</f>
        <v>0.43</v>
      </c>
      <c r="N5" s="13">
        <v>49</v>
      </c>
      <c r="O5" s="14">
        <f>(N5/80)</f>
        <v>0.6125</v>
      </c>
      <c r="P5" s="13">
        <v>55</v>
      </c>
      <c r="Q5" s="14">
        <f>(P5/100)</f>
        <v>0.55</v>
      </c>
      <c r="R5" s="15">
        <f>G5+I5+K5+M5+O5+Q5</f>
        <v>3.8409848484848483</v>
      </c>
      <c r="S5" s="16">
        <v>2</v>
      </c>
    </row>
    <row r="6" spans="1:19" ht="15" customHeight="1">
      <c r="A6" s="10">
        <v>4</v>
      </c>
      <c r="B6" s="17" t="s">
        <v>18</v>
      </c>
      <c r="C6" s="17" t="s">
        <v>35</v>
      </c>
      <c r="D6" s="12"/>
      <c r="E6" s="12"/>
      <c r="F6" s="13">
        <v>109</v>
      </c>
      <c r="G6" s="14">
        <f>(F6/120)</f>
        <v>0.9083333333333333</v>
      </c>
      <c r="H6" s="13">
        <v>63</v>
      </c>
      <c r="I6" s="14">
        <f>(H6/110)</f>
        <v>0.5727272727272728</v>
      </c>
      <c r="J6" s="13">
        <v>118</v>
      </c>
      <c r="K6" s="14">
        <f>(J6/220)</f>
        <v>0.5363636363636364</v>
      </c>
      <c r="L6" s="13">
        <v>40</v>
      </c>
      <c r="M6" s="14">
        <f>(L6/100)</f>
        <v>0.4</v>
      </c>
      <c r="N6" s="13">
        <v>63</v>
      </c>
      <c r="O6" s="14">
        <f>(N6/80)</f>
        <v>0.7875</v>
      </c>
      <c r="P6" s="13">
        <v>60</v>
      </c>
      <c r="Q6" s="14">
        <f>(P6/100)</f>
        <v>0.6</v>
      </c>
      <c r="R6" s="15">
        <f>G6+I6+K6+M6+O6+Q6</f>
        <v>3.8049242424242427</v>
      </c>
      <c r="S6" s="16">
        <v>3</v>
      </c>
    </row>
    <row r="7" spans="1:19" ht="15">
      <c r="A7" s="10">
        <v>5</v>
      </c>
      <c r="B7" s="17" t="s">
        <v>18</v>
      </c>
      <c r="C7" s="17" t="s">
        <v>27</v>
      </c>
      <c r="D7" s="12"/>
      <c r="E7" s="12"/>
      <c r="F7" s="13">
        <v>114</v>
      </c>
      <c r="G7" s="14">
        <f>(F7/120)</f>
        <v>0.95</v>
      </c>
      <c r="H7" s="13">
        <v>63</v>
      </c>
      <c r="I7" s="14">
        <f>(H7/110)</f>
        <v>0.5727272727272728</v>
      </c>
      <c r="J7" s="13">
        <v>40</v>
      </c>
      <c r="K7" s="14">
        <f>(J7/220)</f>
        <v>0.18181818181818182</v>
      </c>
      <c r="L7" s="13">
        <v>44</v>
      </c>
      <c r="M7" s="14">
        <f>(L7/100)</f>
        <v>0.44</v>
      </c>
      <c r="N7" s="13">
        <v>65</v>
      </c>
      <c r="O7" s="14">
        <f>(N7/80)</f>
        <v>0.8125</v>
      </c>
      <c r="P7" s="13">
        <v>50</v>
      </c>
      <c r="Q7" s="14">
        <f>(P7/100)</f>
        <v>0.5</v>
      </c>
      <c r="R7" s="15">
        <f>G7+I7+K7+M7+O7+Q7</f>
        <v>3.4570454545454545</v>
      </c>
      <c r="S7" s="16">
        <v>4</v>
      </c>
    </row>
    <row r="8" spans="1:19" ht="15.75">
      <c r="A8" s="10"/>
      <c r="B8" s="11"/>
      <c r="C8" s="11"/>
      <c r="D8" s="12"/>
      <c r="E8" s="12"/>
      <c r="F8" s="2"/>
      <c r="G8" s="2"/>
      <c r="H8" s="2"/>
      <c r="I8" s="2"/>
      <c r="J8" s="2"/>
      <c r="K8" s="2" t="s">
        <v>19</v>
      </c>
      <c r="L8" s="2"/>
      <c r="M8" s="2"/>
      <c r="N8" s="2"/>
      <c r="O8" s="2"/>
      <c r="P8" s="2"/>
      <c r="Q8" s="2"/>
      <c r="R8" s="15"/>
      <c r="S8" s="16"/>
    </row>
    <row r="9" spans="1:19" ht="15">
      <c r="A9" s="3" t="s">
        <v>9</v>
      </c>
      <c r="B9" s="4" t="s">
        <v>10</v>
      </c>
      <c r="C9" s="4" t="s">
        <v>11</v>
      </c>
      <c r="D9" s="5" t="s">
        <v>12</v>
      </c>
      <c r="E9" s="5" t="s">
        <v>13</v>
      </c>
      <c r="F9" s="6" t="s">
        <v>14</v>
      </c>
      <c r="G9" s="6" t="s">
        <v>15</v>
      </c>
      <c r="H9" s="7" t="s">
        <v>14</v>
      </c>
      <c r="I9" s="7" t="s">
        <v>15</v>
      </c>
      <c r="J9" s="6" t="s">
        <v>14</v>
      </c>
      <c r="K9" s="6" t="s">
        <v>15</v>
      </c>
      <c r="L9" s="7" t="s">
        <v>14</v>
      </c>
      <c r="M9" s="7" t="s">
        <v>15</v>
      </c>
      <c r="N9" s="6" t="s">
        <v>14</v>
      </c>
      <c r="O9" s="6" t="s">
        <v>15</v>
      </c>
      <c r="P9" s="7" t="s">
        <v>14</v>
      </c>
      <c r="Q9" s="7" t="s">
        <v>15</v>
      </c>
      <c r="R9" s="8" t="s">
        <v>15</v>
      </c>
      <c r="S9" s="9" t="s">
        <v>16</v>
      </c>
    </row>
    <row r="10" spans="1:19" ht="15">
      <c r="A10" s="10">
        <v>11</v>
      </c>
      <c r="B10" s="17" t="s">
        <v>17</v>
      </c>
      <c r="C10" s="17" t="s">
        <v>28</v>
      </c>
      <c r="D10" s="11"/>
      <c r="E10" s="11"/>
      <c r="F10" s="13">
        <v>110</v>
      </c>
      <c r="G10" s="14">
        <f aca="true" t="shared" si="0" ref="G10:G16">(F10/120)</f>
        <v>0.9166666666666666</v>
      </c>
      <c r="H10" s="13">
        <v>87</v>
      </c>
      <c r="I10" s="14">
        <f aca="true" t="shared" si="1" ref="I10:I16">(H10/110)</f>
        <v>0.7909090909090909</v>
      </c>
      <c r="J10" s="13">
        <v>108</v>
      </c>
      <c r="K10" s="14">
        <f aca="true" t="shared" si="2" ref="K10:K16">(J10/220)</f>
        <v>0.4909090909090909</v>
      </c>
      <c r="L10" s="13">
        <v>35</v>
      </c>
      <c r="M10" s="14">
        <f aca="true" t="shared" si="3" ref="M10:M16">(L10/100)</f>
        <v>0.35</v>
      </c>
      <c r="N10" s="13">
        <v>67</v>
      </c>
      <c r="O10" s="14">
        <f aca="true" t="shared" si="4" ref="O10:O16">(N10/80)</f>
        <v>0.8375</v>
      </c>
      <c r="P10" s="13">
        <v>190</v>
      </c>
      <c r="Q10" s="14">
        <f aca="true" t="shared" si="5" ref="Q10:Q16">(P10/250)</f>
        <v>0.76</v>
      </c>
      <c r="R10" s="15">
        <f aca="true" t="shared" si="6" ref="R10:R16">G10+I10+K10+M10+O10+Q10</f>
        <v>4.145984848484848</v>
      </c>
      <c r="S10" s="16">
        <v>1</v>
      </c>
    </row>
    <row r="11" spans="1:19" ht="15">
      <c r="A11" s="10">
        <v>6</v>
      </c>
      <c r="B11" s="17" t="s">
        <v>31</v>
      </c>
      <c r="C11" s="17" t="s">
        <v>34</v>
      </c>
      <c r="D11" s="12"/>
      <c r="E11" s="12"/>
      <c r="F11" s="13">
        <v>104</v>
      </c>
      <c r="G11" s="14">
        <f t="shared" si="0"/>
        <v>0.8666666666666667</v>
      </c>
      <c r="H11" s="13">
        <v>74</v>
      </c>
      <c r="I11" s="14">
        <f t="shared" si="1"/>
        <v>0.6727272727272727</v>
      </c>
      <c r="J11" s="13">
        <v>88</v>
      </c>
      <c r="K11" s="14">
        <f t="shared" si="2"/>
        <v>0.4</v>
      </c>
      <c r="L11" s="13">
        <v>63</v>
      </c>
      <c r="M11" s="14">
        <f t="shared" si="3"/>
        <v>0.63</v>
      </c>
      <c r="N11" s="13">
        <v>60</v>
      </c>
      <c r="O11" s="14">
        <f t="shared" si="4"/>
        <v>0.75</v>
      </c>
      <c r="P11" s="13">
        <v>160</v>
      </c>
      <c r="Q11" s="14">
        <f t="shared" si="5"/>
        <v>0.64</v>
      </c>
      <c r="R11" s="15">
        <f t="shared" si="6"/>
        <v>3.9593939393939395</v>
      </c>
      <c r="S11" s="16">
        <v>2</v>
      </c>
    </row>
    <row r="12" spans="1:19" ht="15" customHeight="1">
      <c r="A12" s="10">
        <v>7</v>
      </c>
      <c r="B12" s="17" t="s">
        <v>20</v>
      </c>
      <c r="C12" s="17" t="s">
        <v>21</v>
      </c>
      <c r="D12" s="18"/>
      <c r="E12" s="18"/>
      <c r="F12" s="13">
        <v>105</v>
      </c>
      <c r="G12" s="14">
        <f t="shared" si="0"/>
        <v>0.875</v>
      </c>
      <c r="H12" s="13">
        <v>60</v>
      </c>
      <c r="I12" s="14">
        <f t="shared" si="1"/>
        <v>0.5454545454545454</v>
      </c>
      <c r="J12" s="13">
        <v>62</v>
      </c>
      <c r="K12" s="14">
        <f t="shared" si="2"/>
        <v>0.2818181818181818</v>
      </c>
      <c r="L12" s="13">
        <v>38</v>
      </c>
      <c r="M12" s="14">
        <f t="shared" si="3"/>
        <v>0.38</v>
      </c>
      <c r="N12" s="13">
        <v>75</v>
      </c>
      <c r="O12" s="14">
        <f t="shared" si="4"/>
        <v>0.9375</v>
      </c>
      <c r="P12" s="13">
        <v>100</v>
      </c>
      <c r="Q12" s="14">
        <f t="shared" si="5"/>
        <v>0.4</v>
      </c>
      <c r="R12" s="15">
        <f t="shared" si="6"/>
        <v>3.419772727272727</v>
      </c>
      <c r="S12" s="16">
        <v>3</v>
      </c>
    </row>
    <row r="13" spans="1:19" ht="15" customHeight="1">
      <c r="A13" s="10">
        <v>3</v>
      </c>
      <c r="B13" s="17" t="s">
        <v>29</v>
      </c>
      <c r="C13" s="17" t="s">
        <v>30</v>
      </c>
      <c r="D13" s="11"/>
      <c r="E13" s="11"/>
      <c r="F13" s="13">
        <v>100</v>
      </c>
      <c r="G13" s="14">
        <f t="shared" si="0"/>
        <v>0.8333333333333334</v>
      </c>
      <c r="H13" s="13">
        <v>52</v>
      </c>
      <c r="I13" s="14">
        <f t="shared" si="1"/>
        <v>0.4727272727272727</v>
      </c>
      <c r="J13" s="13">
        <v>60</v>
      </c>
      <c r="K13" s="14">
        <f t="shared" si="2"/>
        <v>0.2727272727272727</v>
      </c>
      <c r="L13" s="13">
        <v>40</v>
      </c>
      <c r="M13" s="14">
        <f t="shared" si="3"/>
        <v>0.4</v>
      </c>
      <c r="N13" s="13">
        <v>52</v>
      </c>
      <c r="O13" s="14">
        <f t="shared" si="4"/>
        <v>0.65</v>
      </c>
      <c r="P13" s="13">
        <v>170</v>
      </c>
      <c r="Q13" s="14">
        <f t="shared" si="5"/>
        <v>0.68</v>
      </c>
      <c r="R13" s="15">
        <f t="shared" si="6"/>
        <v>3.308787878787879</v>
      </c>
      <c r="S13" s="16">
        <v>4</v>
      </c>
    </row>
    <row r="14" spans="1:19" ht="15" customHeight="1">
      <c r="A14" s="10">
        <v>8</v>
      </c>
      <c r="B14" s="17" t="s">
        <v>22</v>
      </c>
      <c r="C14" s="17" t="s">
        <v>23</v>
      </c>
      <c r="D14" s="12"/>
      <c r="E14" s="12"/>
      <c r="F14" s="13">
        <v>104</v>
      </c>
      <c r="G14" s="14">
        <f t="shared" si="0"/>
        <v>0.8666666666666667</v>
      </c>
      <c r="H14" s="13">
        <v>20</v>
      </c>
      <c r="I14" s="14">
        <f t="shared" si="1"/>
        <v>0.18181818181818182</v>
      </c>
      <c r="J14" s="13">
        <v>67</v>
      </c>
      <c r="K14" s="14">
        <f t="shared" si="2"/>
        <v>0.30454545454545456</v>
      </c>
      <c r="L14" s="13">
        <v>53</v>
      </c>
      <c r="M14" s="14">
        <f t="shared" si="3"/>
        <v>0.53</v>
      </c>
      <c r="N14" s="13">
        <v>60</v>
      </c>
      <c r="O14" s="14">
        <f t="shared" si="4"/>
        <v>0.75</v>
      </c>
      <c r="P14" s="13">
        <v>130</v>
      </c>
      <c r="Q14" s="14">
        <f t="shared" si="5"/>
        <v>0.52</v>
      </c>
      <c r="R14" s="15">
        <f t="shared" si="6"/>
        <v>3.153030303030303</v>
      </c>
      <c r="S14" s="16">
        <v>5</v>
      </c>
    </row>
    <row r="15" spans="1:19" ht="15" customHeight="1">
      <c r="A15" s="10">
        <v>9</v>
      </c>
      <c r="B15" s="17" t="s">
        <v>17</v>
      </c>
      <c r="C15" s="17" t="s">
        <v>32</v>
      </c>
      <c r="D15" s="14" t="e">
        <f>(C15/120)</f>
        <v>#VALUE!</v>
      </c>
      <c r="E15" s="13"/>
      <c r="F15" s="13">
        <v>102</v>
      </c>
      <c r="G15" s="14">
        <f t="shared" si="0"/>
        <v>0.85</v>
      </c>
      <c r="H15" s="13">
        <v>56</v>
      </c>
      <c r="I15" s="14">
        <f t="shared" si="1"/>
        <v>0.509090909090909</v>
      </c>
      <c r="J15" s="13">
        <v>120</v>
      </c>
      <c r="K15" s="14">
        <f t="shared" si="2"/>
        <v>0.5454545454545454</v>
      </c>
      <c r="L15" s="13">
        <v>65</v>
      </c>
      <c r="M15" s="14">
        <f t="shared" si="3"/>
        <v>0.65</v>
      </c>
      <c r="N15" s="13">
        <v>22</v>
      </c>
      <c r="O15" s="14">
        <f t="shared" si="4"/>
        <v>0.275</v>
      </c>
      <c r="P15" s="13">
        <v>70</v>
      </c>
      <c r="Q15" s="14">
        <f t="shared" si="5"/>
        <v>0.28</v>
      </c>
      <c r="R15" s="15">
        <f t="shared" si="6"/>
        <v>3.1095454545454544</v>
      </c>
      <c r="S15" s="16">
        <v>6</v>
      </c>
    </row>
    <row r="16" spans="1:19" ht="15" customHeight="1">
      <c r="A16" s="10">
        <v>10</v>
      </c>
      <c r="B16" s="17" t="s">
        <v>22</v>
      </c>
      <c r="C16" s="17" t="s">
        <v>33</v>
      </c>
      <c r="D16" s="11"/>
      <c r="E16" s="11"/>
      <c r="F16" s="13">
        <v>103</v>
      </c>
      <c r="G16" s="14">
        <f t="shared" si="0"/>
        <v>0.8583333333333333</v>
      </c>
      <c r="H16" s="13">
        <v>18</v>
      </c>
      <c r="I16" s="14">
        <f t="shared" si="1"/>
        <v>0.16363636363636364</v>
      </c>
      <c r="J16" s="13">
        <v>58</v>
      </c>
      <c r="K16" s="14">
        <f t="shared" si="2"/>
        <v>0.2636363636363636</v>
      </c>
      <c r="L16" s="13">
        <v>43</v>
      </c>
      <c r="M16" s="14">
        <f t="shared" si="3"/>
        <v>0.43</v>
      </c>
      <c r="N16" s="13">
        <v>70</v>
      </c>
      <c r="O16" s="14">
        <f t="shared" si="4"/>
        <v>0.875</v>
      </c>
      <c r="P16" s="13">
        <v>110</v>
      </c>
      <c r="Q16" s="14">
        <f t="shared" si="5"/>
        <v>0.44</v>
      </c>
      <c r="R16" s="15">
        <f t="shared" si="6"/>
        <v>3.0306060606060607</v>
      </c>
      <c r="S16" s="16">
        <v>7</v>
      </c>
    </row>
    <row r="17" spans="1:19" ht="15.75">
      <c r="A17" s="10"/>
      <c r="B17" s="11"/>
      <c r="C17" s="11"/>
      <c r="D17" s="12"/>
      <c r="E17" s="12"/>
      <c r="F17" s="22" t="s">
        <v>24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15"/>
      <c r="S17" s="16"/>
    </row>
    <row r="18" spans="1:19" ht="15">
      <c r="A18" s="3" t="s">
        <v>9</v>
      </c>
      <c r="B18" s="4" t="s">
        <v>10</v>
      </c>
      <c r="C18" s="4" t="s">
        <v>11</v>
      </c>
      <c r="D18" s="5" t="s">
        <v>12</v>
      </c>
      <c r="E18" s="5" t="s">
        <v>13</v>
      </c>
      <c r="F18" s="6" t="s">
        <v>14</v>
      </c>
      <c r="G18" s="6" t="s">
        <v>15</v>
      </c>
      <c r="H18" s="7" t="s">
        <v>14</v>
      </c>
      <c r="I18" s="7" t="s">
        <v>15</v>
      </c>
      <c r="J18" s="6" t="s">
        <v>14</v>
      </c>
      <c r="K18" s="6" t="s">
        <v>15</v>
      </c>
      <c r="L18" s="7" t="s">
        <v>14</v>
      </c>
      <c r="M18" s="7" t="s">
        <v>15</v>
      </c>
      <c r="N18" s="6" t="s">
        <v>14</v>
      </c>
      <c r="O18" s="6" t="s">
        <v>15</v>
      </c>
      <c r="P18" s="7" t="s">
        <v>14</v>
      </c>
      <c r="Q18" s="7" t="s">
        <v>15</v>
      </c>
      <c r="R18" s="8" t="s">
        <v>15</v>
      </c>
      <c r="S18" s="9" t="s">
        <v>16</v>
      </c>
    </row>
  </sheetData>
  <sheetProtection selectLockedCells="1" selectUnlockedCells="1"/>
  <mergeCells count="11">
    <mergeCell ref="N2:O2"/>
    <mergeCell ref="P2:Q2"/>
    <mergeCell ref="R2:S2"/>
    <mergeCell ref="F17:Q17"/>
    <mergeCell ref="A1:E1"/>
    <mergeCell ref="F1:Q1"/>
    <mergeCell ref="A2:E2"/>
    <mergeCell ref="F2:G2"/>
    <mergeCell ref="H2:I2"/>
    <mergeCell ref="J2:K2"/>
    <mergeCell ref="L2:M2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Prepletaný</dc:creator>
  <cp:keywords/>
  <dc:description/>
  <cp:lastModifiedBy>Vágner Stanislav</cp:lastModifiedBy>
  <dcterms:created xsi:type="dcterms:W3CDTF">2024-03-20T10:00:52Z</dcterms:created>
  <dcterms:modified xsi:type="dcterms:W3CDTF">2024-07-01T05:12:51Z</dcterms:modified>
  <cp:category/>
  <cp:version/>
  <cp:contentType/>
  <cp:contentStatus/>
</cp:coreProperties>
</file>